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整合方案项目汇总表" sheetId="2" r:id="rId1"/>
    <sheet name="使用财政涉农资金统计表" sheetId="3" r:id="rId2"/>
  </sheets>
  <definedNames>
    <definedName name="_xlnm._FilterDatabase" localSheetId="1" hidden="1">使用财政涉农资金统计表!$A$4:$J$79</definedName>
    <definedName name="_xlnm._FilterDatabase" localSheetId="0" hidden="1">整合方案项目汇总表!$A$4:$V$76</definedName>
    <definedName name="_xlnm.Print_Titles" localSheetId="0">整合方案项目汇总表!$1:$4</definedName>
    <definedName name="_xlnm.Print_Titles" localSheetId="1">使用财政涉农资金统计表!$3:$5</definedName>
  </definedNames>
  <calcPr calcId="144525"/>
</workbook>
</file>

<file path=xl/sharedStrings.xml><?xml version="1.0" encoding="utf-8"?>
<sst xmlns="http://schemas.openxmlformats.org/spreadsheetml/2006/main" count="578" uniqueCount="340">
  <si>
    <r>
      <rPr>
        <sz val="36"/>
        <rFont val="Times New Roman"/>
        <charset val="134"/>
      </rPr>
      <t>2022</t>
    </r>
    <r>
      <rPr>
        <sz val="36"/>
        <rFont val="方正小标宋简体"/>
        <charset val="134"/>
      </rPr>
      <t>年巴楚县涉农资金统筹整合实施方案（年终）项目汇总表</t>
    </r>
  </si>
  <si>
    <r>
      <rPr>
        <sz val="16"/>
        <rFont val="方正小标宋简体"/>
        <charset val="134"/>
      </rPr>
      <t>项目序号</t>
    </r>
  </si>
  <si>
    <r>
      <rPr>
        <sz val="16"/>
        <rFont val="方正小标宋简体"/>
        <charset val="134"/>
      </rPr>
      <t>项目名称</t>
    </r>
  </si>
  <si>
    <r>
      <rPr>
        <sz val="16"/>
        <rFont val="方正小标宋简体"/>
        <charset val="134"/>
      </rPr>
      <t>实施地点</t>
    </r>
  </si>
  <si>
    <r>
      <rPr>
        <sz val="16"/>
        <rFont val="方正小标宋简体"/>
        <charset val="134"/>
      </rPr>
      <t>计划完工月份</t>
    </r>
  </si>
  <si>
    <r>
      <rPr>
        <sz val="16"/>
        <rFont val="方正小标宋简体"/>
        <charset val="134"/>
      </rPr>
      <t>责任单位</t>
    </r>
  </si>
  <si>
    <r>
      <rPr>
        <sz val="16"/>
        <rFont val="方正小标宋简体"/>
        <charset val="134"/>
      </rPr>
      <t>建设任务</t>
    </r>
  </si>
  <si>
    <r>
      <rPr>
        <sz val="16"/>
        <rFont val="方正小标宋简体"/>
        <charset val="134"/>
      </rPr>
      <t>项目类别</t>
    </r>
  </si>
  <si>
    <r>
      <rPr>
        <sz val="16"/>
        <rFont val="方正小标宋简体"/>
        <charset val="134"/>
      </rPr>
      <t>项目类型</t>
    </r>
  </si>
  <si>
    <r>
      <rPr>
        <sz val="16"/>
        <rFont val="方正小标宋简体"/>
        <charset val="134"/>
      </rPr>
      <t>资金来源项目名称</t>
    </r>
  </si>
  <si>
    <r>
      <rPr>
        <sz val="16"/>
        <rFont val="方正小标宋简体"/>
        <charset val="134"/>
      </rPr>
      <t>资金规模（万元）</t>
    </r>
  </si>
  <si>
    <r>
      <rPr>
        <sz val="16"/>
        <rFont val="方正小标宋简体"/>
        <charset val="134"/>
      </rPr>
      <t>计划完成支出时间</t>
    </r>
  </si>
  <si>
    <r>
      <rPr>
        <sz val="16"/>
        <rFont val="方正小标宋简体"/>
        <charset val="134"/>
      </rPr>
      <t>小计</t>
    </r>
  </si>
  <si>
    <r>
      <rPr>
        <sz val="16"/>
        <rFont val="方正小标宋简体"/>
        <charset val="134"/>
      </rPr>
      <t>中央</t>
    </r>
  </si>
  <si>
    <r>
      <rPr>
        <sz val="16"/>
        <rFont val="方正小标宋简体"/>
        <charset val="134"/>
      </rPr>
      <t>自治区</t>
    </r>
  </si>
  <si>
    <r>
      <rPr>
        <sz val="16"/>
        <rFont val="方正小标宋简体"/>
        <charset val="134"/>
      </rPr>
      <t>地州</t>
    </r>
  </si>
  <si>
    <r>
      <rPr>
        <sz val="16"/>
        <rFont val="方正小标宋简体"/>
        <charset val="134"/>
      </rPr>
      <t>县级</t>
    </r>
  </si>
  <si>
    <r>
      <rPr>
        <sz val="11"/>
        <color rgb="FF000000"/>
        <rFont val="方正小标宋简体"/>
        <charset val="134"/>
      </rPr>
      <t>农业生产发展</t>
    </r>
  </si>
  <si>
    <r>
      <rPr>
        <sz val="11"/>
        <color rgb="FF000000"/>
        <rFont val="方正小标宋简体"/>
        <charset val="134"/>
      </rPr>
      <t>农村基础设施建设</t>
    </r>
  </si>
  <si>
    <r>
      <rPr>
        <sz val="16"/>
        <rFont val="方正小标宋简体"/>
        <charset val="134"/>
      </rPr>
      <t>其他</t>
    </r>
  </si>
  <si>
    <r>
      <rPr>
        <sz val="16"/>
        <rFont val="方正仿宋简体"/>
        <charset val="134"/>
      </rPr>
      <t>巴楚县现代农业产业园鲜果基地建设项目</t>
    </r>
  </si>
  <si>
    <r>
      <rPr>
        <sz val="16"/>
        <rFont val="方正仿宋简体"/>
        <charset val="134"/>
      </rPr>
      <t>巴楚县现代农业产业园区（巴楚镇赛克散村）</t>
    </r>
  </si>
  <si>
    <r>
      <rPr>
        <sz val="16"/>
        <rFont val="方正仿宋简体"/>
        <charset val="134"/>
      </rPr>
      <t>巴楚县农业农村局</t>
    </r>
  </si>
  <si>
    <r>
      <t>总投资：</t>
    </r>
    <r>
      <rPr>
        <sz val="16"/>
        <rFont val="Times New Roman"/>
        <charset val="134"/>
      </rPr>
      <t>4200</t>
    </r>
    <r>
      <rPr>
        <sz val="16"/>
        <rFont val="方正仿宋简体"/>
        <charset val="134"/>
      </rPr>
      <t>万元，规模：</t>
    </r>
    <r>
      <rPr>
        <sz val="16"/>
        <rFont val="Times New Roman"/>
        <charset val="134"/>
      </rPr>
      <t>6388</t>
    </r>
    <r>
      <rPr>
        <sz val="16"/>
        <rFont val="方正仿宋简体"/>
        <charset val="134"/>
      </rPr>
      <t>亩</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投资</t>
    </r>
    <r>
      <rPr>
        <sz val="16"/>
        <rFont val="Times New Roman"/>
        <charset val="134"/>
      </rPr>
      <t>311.982281</t>
    </r>
    <r>
      <rPr>
        <sz val="16"/>
        <rFont val="方正仿宋简体"/>
        <charset val="134"/>
      </rPr>
      <t>万元，主要为巴楚县现代农业产业园</t>
    </r>
    <r>
      <rPr>
        <sz val="16"/>
        <rFont val="Times New Roman"/>
        <charset val="134"/>
      </rPr>
      <t>6388</t>
    </r>
    <r>
      <rPr>
        <sz val="16"/>
        <rFont val="方正仿宋简体"/>
        <charset val="134"/>
      </rPr>
      <t>亩土地进行土地平整。</t>
    </r>
    <r>
      <rPr>
        <sz val="16"/>
        <rFont val="Times New Roman"/>
        <charset val="134"/>
      </rPr>
      <t xml:space="preserve">
2.</t>
    </r>
    <r>
      <rPr>
        <sz val="16"/>
        <rFont val="方正仿宋简体"/>
        <charset val="134"/>
      </rPr>
      <t>投资</t>
    </r>
    <r>
      <rPr>
        <sz val="16"/>
        <rFont val="Times New Roman"/>
        <charset val="134"/>
      </rPr>
      <t>3888.017719</t>
    </r>
    <r>
      <rPr>
        <sz val="16"/>
        <rFont val="方正仿宋简体"/>
        <charset val="134"/>
      </rPr>
      <t>万元，建设葡萄种植基地。新建高效节水</t>
    </r>
    <r>
      <rPr>
        <sz val="16"/>
        <rFont val="Times New Roman"/>
        <charset val="134"/>
      </rPr>
      <t>0.59</t>
    </r>
    <r>
      <rPr>
        <sz val="16"/>
        <rFont val="方正仿宋简体"/>
        <charset val="134"/>
      </rPr>
      <t>万亩、</t>
    </r>
    <r>
      <rPr>
        <sz val="16"/>
        <rFont val="Times New Roman"/>
        <charset val="134"/>
      </rPr>
      <t>70</t>
    </r>
    <r>
      <rPr>
        <sz val="16"/>
        <rFont val="方正仿宋简体"/>
        <charset val="134"/>
      </rPr>
      <t>平方米组培人工气候室、</t>
    </r>
    <r>
      <rPr>
        <sz val="16"/>
        <rFont val="Times New Roman"/>
        <charset val="134"/>
      </rPr>
      <t>7</t>
    </r>
    <r>
      <rPr>
        <sz val="16"/>
        <rFont val="方正仿宋简体"/>
        <charset val="134"/>
      </rPr>
      <t>万个透水孔；配套水肥一体化系统、种植沟槽挖坑打洞、挖坑换土及容器袋移栽等配套附属设施设备；采购立柱、铁丝、苗木、肥料、农机等。</t>
    </r>
  </si>
  <si>
    <t>√</t>
  </si>
  <si>
    <r>
      <rPr>
        <sz val="16"/>
        <rFont val="方正仿宋简体"/>
        <charset val="134"/>
      </rPr>
      <t>农业生产</t>
    </r>
  </si>
  <si>
    <r>
      <rPr>
        <sz val="16"/>
        <rFont val="方正仿宋简体"/>
        <charset val="134"/>
      </rPr>
      <t>中央财政衔接推进乡村振兴补助资金（巩固拓展脱贫攻坚成果和乡村振兴任务）</t>
    </r>
  </si>
  <si>
    <r>
      <rPr>
        <sz val="16"/>
        <rFont val="方正仿宋简体"/>
        <charset val="134"/>
      </rPr>
      <t>巴楚县设施农业建设</t>
    </r>
    <r>
      <rPr>
        <sz val="16"/>
        <rFont val="Times New Roman"/>
        <charset val="134"/>
      </rPr>
      <t>-</t>
    </r>
    <r>
      <rPr>
        <sz val="16"/>
        <rFont val="方正仿宋简体"/>
        <charset val="134"/>
      </rPr>
      <t>色力布亚镇果蔬基地建设项目</t>
    </r>
  </si>
  <si>
    <r>
      <t>总投资：</t>
    </r>
    <r>
      <rPr>
        <sz val="16"/>
        <rFont val="Times New Roman"/>
        <charset val="134"/>
      </rPr>
      <t>1289.445732</t>
    </r>
    <r>
      <rPr>
        <sz val="16"/>
        <rFont val="方正仿宋简体"/>
        <charset val="134"/>
      </rPr>
      <t>万元，总规模：</t>
    </r>
    <r>
      <rPr>
        <sz val="16"/>
        <rFont val="Times New Roman"/>
        <charset val="134"/>
      </rPr>
      <t>20</t>
    </r>
    <r>
      <rPr>
        <sz val="16"/>
        <rFont val="方正仿宋简体"/>
        <charset val="134"/>
      </rPr>
      <t>座</t>
    </r>
    <r>
      <rPr>
        <sz val="16"/>
        <rFont val="Times New Roman"/>
        <charset val="134"/>
      </rPr>
      <t xml:space="preserve">
</t>
    </r>
    <r>
      <rPr>
        <sz val="16"/>
        <rFont val="方正仿宋简体"/>
        <charset val="134"/>
      </rPr>
      <t>建设内容：新建长</t>
    </r>
    <r>
      <rPr>
        <sz val="16"/>
        <rFont val="Times New Roman"/>
        <charset val="134"/>
      </rPr>
      <t>100</t>
    </r>
    <r>
      <rPr>
        <sz val="16"/>
        <rFont val="方正仿宋简体"/>
        <charset val="134"/>
      </rPr>
      <t>米、宽</t>
    </r>
    <r>
      <rPr>
        <sz val="16"/>
        <rFont val="Times New Roman"/>
        <charset val="134"/>
      </rPr>
      <t>20.5</t>
    </r>
    <r>
      <rPr>
        <sz val="16"/>
        <rFont val="方正仿宋简体"/>
        <charset val="134"/>
      </rPr>
      <t>米的日光温室大棚</t>
    </r>
    <r>
      <rPr>
        <sz val="16"/>
        <rFont val="Times New Roman"/>
        <charset val="134"/>
      </rPr>
      <t>19</t>
    </r>
    <r>
      <rPr>
        <sz val="16"/>
        <rFont val="方正仿宋简体"/>
        <charset val="134"/>
      </rPr>
      <t>座，新建玻璃温室大棚</t>
    </r>
    <r>
      <rPr>
        <sz val="16"/>
        <rFont val="Times New Roman"/>
        <charset val="134"/>
      </rPr>
      <t>1</t>
    </r>
    <r>
      <rPr>
        <sz val="16"/>
        <rFont val="方正仿宋简体"/>
        <charset val="134"/>
      </rPr>
      <t>座，并配套水、电、水肥机等相关附属设施设备。</t>
    </r>
  </si>
  <si>
    <r>
      <rPr>
        <sz val="16"/>
        <rFont val="方正仿宋简体"/>
        <charset val="134"/>
      </rPr>
      <t>自治区财政衔接推进乡村振兴补助资金（巩固拓展脱贫攻坚成果和乡村振兴任务）</t>
    </r>
  </si>
  <si>
    <r>
      <rPr>
        <sz val="16"/>
        <rFont val="方正仿宋简体"/>
        <charset val="134"/>
      </rPr>
      <t>巴楚县现代农业产业园</t>
    </r>
    <r>
      <rPr>
        <sz val="16"/>
        <rFont val="Times New Roman"/>
        <charset val="134"/>
      </rPr>
      <t>-</t>
    </r>
    <r>
      <rPr>
        <sz val="16"/>
        <rFont val="方正仿宋简体"/>
        <charset val="134"/>
      </rPr>
      <t>饲料加工及屠宰冷链加工厂建设项目</t>
    </r>
  </si>
  <si>
    <r>
      <rPr>
        <sz val="16"/>
        <rFont val="方正仿宋简体"/>
        <charset val="134"/>
      </rPr>
      <t>巴楚县畜牧兽医局</t>
    </r>
  </si>
  <si>
    <r>
      <t>总投资：</t>
    </r>
    <r>
      <rPr>
        <sz val="16"/>
        <rFont val="Times New Roman"/>
        <charset val="134"/>
      </rPr>
      <t>6196.608597</t>
    </r>
    <r>
      <rPr>
        <sz val="16"/>
        <rFont val="方正仿宋简体"/>
        <charset val="134"/>
      </rPr>
      <t>万元，总规模：</t>
    </r>
    <r>
      <rPr>
        <sz val="16"/>
        <rFont val="Times New Roman"/>
        <charset val="134"/>
      </rPr>
      <t>150</t>
    </r>
    <r>
      <rPr>
        <sz val="16"/>
        <rFont val="方正仿宋简体"/>
        <charset val="134"/>
      </rPr>
      <t>亩</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在现代农业产业园区建设屠宰冷链加工厂</t>
    </r>
    <r>
      <rPr>
        <sz val="16"/>
        <rFont val="Times New Roman"/>
        <charset val="134"/>
      </rPr>
      <t>1</t>
    </r>
    <r>
      <rPr>
        <sz val="16"/>
        <rFont val="方正仿宋简体"/>
        <charset val="134"/>
      </rPr>
      <t>座，主要是新建屠宰车间（包括屠宰间、牛羊待宰间、排酸间、分割包装间、冷库、急宰间等）</t>
    </r>
    <r>
      <rPr>
        <sz val="16"/>
        <rFont val="Times New Roman"/>
        <charset val="134"/>
      </rPr>
      <t>4926</t>
    </r>
    <r>
      <rPr>
        <sz val="16"/>
        <rFont val="方正仿宋简体"/>
        <charset val="134"/>
      </rPr>
      <t>平方米，家禽屠宰车间</t>
    </r>
    <r>
      <rPr>
        <sz val="16"/>
        <rFont val="Times New Roman"/>
        <charset val="134"/>
      </rPr>
      <t>263</t>
    </r>
    <r>
      <rPr>
        <sz val="16"/>
        <rFont val="方正仿宋简体"/>
        <charset val="134"/>
      </rPr>
      <t>平方米，配套建设功能用房、污水处理等相关附属设施及水电路等，配备生产线设备、冷冻设备等相关设备。</t>
    </r>
    <r>
      <rPr>
        <sz val="16"/>
        <rFont val="Times New Roman"/>
        <charset val="134"/>
      </rPr>
      <t xml:space="preserve">
2.</t>
    </r>
    <r>
      <rPr>
        <sz val="16"/>
        <rFont val="方正仿宋简体"/>
        <charset val="134"/>
      </rPr>
      <t>新建年产</t>
    </r>
    <r>
      <rPr>
        <sz val="16"/>
        <rFont val="Times New Roman"/>
        <charset val="134"/>
      </rPr>
      <t>10</t>
    </r>
    <r>
      <rPr>
        <sz val="16"/>
        <rFont val="方正仿宋简体"/>
        <charset val="134"/>
      </rPr>
      <t>万吨饲料加工厂</t>
    </r>
    <r>
      <rPr>
        <sz val="16"/>
        <rFont val="Times New Roman"/>
        <charset val="134"/>
      </rPr>
      <t>1</t>
    </r>
    <r>
      <rPr>
        <sz val="16"/>
        <rFont val="方正仿宋简体"/>
        <charset val="134"/>
      </rPr>
      <t>座，新建主生产车间</t>
    </r>
    <r>
      <rPr>
        <sz val="16"/>
        <rFont val="Times New Roman"/>
        <charset val="134"/>
      </rPr>
      <t>2088</t>
    </r>
    <r>
      <rPr>
        <sz val="16"/>
        <rFont val="方正仿宋简体"/>
        <charset val="134"/>
      </rPr>
      <t>平方、钢架构原料成品车间</t>
    </r>
    <r>
      <rPr>
        <sz val="16"/>
        <rFont val="Times New Roman"/>
        <charset val="134"/>
      </rPr>
      <t>1</t>
    </r>
    <r>
      <rPr>
        <sz val="16"/>
        <rFont val="方正仿宋简体"/>
        <charset val="134"/>
      </rPr>
      <t>栋、建筑面积</t>
    </r>
    <r>
      <rPr>
        <sz val="16"/>
        <rFont val="Times New Roman"/>
        <charset val="134"/>
      </rPr>
      <t>2851</t>
    </r>
    <r>
      <rPr>
        <sz val="16"/>
        <rFont val="方正仿宋简体"/>
        <charset val="134"/>
      </rPr>
      <t>平方米、安装</t>
    </r>
    <r>
      <rPr>
        <sz val="16"/>
        <rFont val="Times New Roman"/>
        <charset val="134"/>
      </rPr>
      <t>1500</t>
    </r>
    <r>
      <rPr>
        <sz val="16"/>
        <rFont val="方正仿宋简体"/>
        <charset val="134"/>
      </rPr>
      <t>吨筒仓</t>
    </r>
    <r>
      <rPr>
        <sz val="16"/>
        <rFont val="Times New Roman"/>
        <charset val="134"/>
      </rPr>
      <t>2</t>
    </r>
    <r>
      <rPr>
        <sz val="16"/>
        <rFont val="方正仿宋简体"/>
        <charset val="134"/>
      </rPr>
      <t>座，并配套水电路等相关附属设施，配备饲料加工等相关设备。</t>
    </r>
  </si>
  <si>
    <r>
      <rPr>
        <sz val="16"/>
        <rFont val="方正仿宋简体"/>
        <charset val="134"/>
      </rPr>
      <t>畜牧生产</t>
    </r>
  </si>
  <si>
    <r>
      <rPr>
        <sz val="16"/>
        <rFont val="方正仿宋简体"/>
        <charset val="134"/>
      </rPr>
      <t>常规产粮大县奖励资金</t>
    </r>
  </si>
  <si>
    <r>
      <rPr>
        <sz val="16"/>
        <rFont val="方正仿宋简体"/>
        <charset val="134"/>
      </rPr>
      <t>巴楚县现代农业产业园</t>
    </r>
    <r>
      <rPr>
        <sz val="16"/>
        <rFont val="Times New Roman"/>
        <charset val="134"/>
      </rPr>
      <t>-</t>
    </r>
    <r>
      <rPr>
        <sz val="16"/>
        <rFont val="方正仿宋简体"/>
        <charset val="134"/>
      </rPr>
      <t>城南肉羊良繁基地建设项目</t>
    </r>
  </si>
  <si>
    <r>
      <t>总投资：</t>
    </r>
    <r>
      <rPr>
        <sz val="16"/>
        <rFont val="Times New Roman"/>
        <charset val="134"/>
      </rPr>
      <t>6200</t>
    </r>
    <r>
      <rPr>
        <sz val="16"/>
        <rFont val="方正仿宋简体"/>
        <charset val="134"/>
      </rPr>
      <t>万元，总规模：</t>
    </r>
    <r>
      <rPr>
        <sz val="16"/>
        <rFont val="Times New Roman"/>
        <charset val="134"/>
      </rPr>
      <t>453</t>
    </r>
    <r>
      <rPr>
        <sz val="16"/>
        <rFont val="方正仿宋简体"/>
        <charset val="134"/>
      </rPr>
      <t>亩</t>
    </r>
    <r>
      <rPr>
        <sz val="16"/>
        <rFont val="Times New Roman"/>
        <charset val="134"/>
      </rPr>
      <t xml:space="preserve">
</t>
    </r>
    <r>
      <rPr>
        <sz val="16"/>
        <rFont val="方正仿宋简体"/>
        <charset val="134"/>
      </rPr>
      <t>建设内容：新建</t>
    </r>
    <r>
      <rPr>
        <sz val="16"/>
        <rFont val="Times New Roman"/>
        <charset val="134"/>
      </rPr>
      <t>4</t>
    </r>
    <r>
      <rPr>
        <sz val="16"/>
        <rFont val="方正仿宋简体"/>
        <charset val="134"/>
      </rPr>
      <t>万只肉羊繁育场</t>
    </r>
    <r>
      <rPr>
        <sz val="16"/>
        <rFont val="Times New Roman"/>
        <charset val="134"/>
      </rPr>
      <t>1</t>
    </r>
    <r>
      <rPr>
        <sz val="16"/>
        <rFont val="方正仿宋简体"/>
        <charset val="134"/>
      </rPr>
      <t>座，羊舍面积</t>
    </r>
    <r>
      <rPr>
        <sz val="16"/>
        <rFont val="Times New Roman"/>
        <charset val="134"/>
      </rPr>
      <t>8.75</t>
    </r>
    <r>
      <rPr>
        <sz val="16"/>
        <rFont val="方正仿宋简体"/>
        <charset val="134"/>
      </rPr>
      <t>万平方米。规划新建高床羊舍</t>
    </r>
    <r>
      <rPr>
        <sz val="16"/>
        <rFont val="Times New Roman"/>
        <charset val="134"/>
      </rPr>
      <t>96</t>
    </r>
    <r>
      <rPr>
        <sz val="16"/>
        <rFont val="方正仿宋简体"/>
        <charset val="134"/>
      </rPr>
      <t>栋，种公羊舍</t>
    </r>
    <r>
      <rPr>
        <sz val="16"/>
        <rFont val="Times New Roman"/>
        <charset val="134"/>
      </rPr>
      <t>2</t>
    </r>
    <r>
      <rPr>
        <sz val="16"/>
        <rFont val="方正仿宋简体"/>
        <charset val="134"/>
      </rPr>
      <t>栋，配套消毒室</t>
    </r>
    <r>
      <rPr>
        <sz val="16"/>
        <rFont val="Times New Roman"/>
        <charset val="134"/>
      </rPr>
      <t>136</t>
    </r>
    <r>
      <rPr>
        <sz val="16"/>
        <rFont val="方正仿宋简体"/>
        <charset val="134"/>
      </rPr>
      <t>平方、青贮池</t>
    </r>
    <r>
      <rPr>
        <sz val="16"/>
        <rFont val="Times New Roman"/>
        <charset val="134"/>
      </rPr>
      <t>12000</t>
    </r>
    <r>
      <rPr>
        <sz val="16"/>
        <rFont val="方正仿宋简体"/>
        <charset val="134"/>
      </rPr>
      <t>平方、干草棚</t>
    </r>
    <r>
      <rPr>
        <sz val="16"/>
        <rFont val="Times New Roman"/>
        <charset val="134"/>
      </rPr>
      <t>4320</t>
    </r>
    <r>
      <rPr>
        <sz val="16"/>
        <rFont val="方正仿宋简体"/>
        <charset val="134"/>
      </rPr>
      <t>平方、精料棚</t>
    </r>
    <r>
      <rPr>
        <sz val="16"/>
        <rFont val="Times New Roman"/>
        <charset val="134"/>
      </rPr>
      <t>548</t>
    </r>
    <r>
      <rPr>
        <sz val="16"/>
        <rFont val="方正仿宋简体"/>
        <charset val="134"/>
      </rPr>
      <t>平方，其他相关附属及水电路等附属设施。</t>
    </r>
  </si>
  <si>
    <r>
      <rPr>
        <sz val="16"/>
        <rFont val="方正仿宋简体"/>
        <charset val="134"/>
      </rPr>
      <t>奶牛产业园续建项目</t>
    </r>
  </si>
  <si>
    <r>
      <rPr>
        <sz val="16"/>
        <rFont val="方正仿宋简体"/>
        <charset val="134"/>
      </rPr>
      <t>阿纳库勒乡</t>
    </r>
    <r>
      <rPr>
        <sz val="16"/>
        <rFont val="Times New Roman"/>
        <charset val="134"/>
      </rPr>
      <t>15</t>
    </r>
    <r>
      <rPr>
        <sz val="16"/>
        <rFont val="方正仿宋简体"/>
        <charset val="134"/>
      </rPr>
      <t>村</t>
    </r>
  </si>
  <si>
    <r>
      <t>总投资：</t>
    </r>
    <r>
      <rPr>
        <sz val="16"/>
        <rFont val="Times New Roman"/>
        <charset val="134"/>
      </rPr>
      <t>1354.611403</t>
    </r>
    <r>
      <rPr>
        <sz val="16"/>
        <rFont val="方正仿宋简体"/>
        <charset val="134"/>
      </rPr>
      <t>万元，规模：</t>
    </r>
    <r>
      <rPr>
        <sz val="16"/>
        <rFont val="Times New Roman"/>
        <charset val="134"/>
      </rPr>
      <t>4500</t>
    </r>
    <r>
      <rPr>
        <sz val="16"/>
        <rFont val="方正仿宋简体"/>
        <charset val="134"/>
      </rPr>
      <t>平方米</t>
    </r>
    <r>
      <rPr>
        <sz val="16"/>
        <rFont val="Times New Roman"/>
        <charset val="134"/>
      </rPr>
      <t xml:space="preserve">
</t>
    </r>
    <r>
      <rPr>
        <sz val="16"/>
        <rFont val="方正仿宋简体"/>
        <charset val="134"/>
      </rPr>
      <t>建设内容：为巴楚县阿纳库勒乡</t>
    </r>
    <r>
      <rPr>
        <sz val="16"/>
        <rFont val="Times New Roman"/>
        <charset val="134"/>
      </rPr>
      <t>15</t>
    </r>
    <r>
      <rPr>
        <sz val="16"/>
        <rFont val="方正仿宋简体"/>
        <charset val="134"/>
      </rPr>
      <t>村奶牛产业园建挤奶厅</t>
    </r>
    <r>
      <rPr>
        <sz val="16"/>
        <rFont val="Times New Roman"/>
        <charset val="134"/>
      </rPr>
      <t>4500</t>
    </r>
    <r>
      <rPr>
        <sz val="16"/>
        <rFont val="方正仿宋简体"/>
        <charset val="134"/>
      </rPr>
      <t>平方米，购置配套</t>
    </r>
    <r>
      <rPr>
        <sz val="16"/>
        <rFont val="Times New Roman"/>
        <charset val="134"/>
      </rPr>
      <t>80</t>
    </r>
    <r>
      <rPr>
        <sz val="16"/>
        <rFont val="方正仿宋简体"/>
        <charset val="134"/>
      </rPr>
      <t>位转盘式挤奶机、</t>
    </r>
    <r>
      <rPr>
        <sz val="16"/>
        <rFont val="Times New Roman"/>
        <charset val="134"/>
      </rPr>
      <t>2*16</t>
    </r>
    <r>
      <rPr>
        <sz val="16"/>
        <rFont val="方正仿宋简体"/>
        <charset val="134"/>
      </rPr>
      <t>并列式挤奶机等，并配套相关附属工程。</t>
    </r>
  </si>
  <si>
    <r>
      <rPr>
        <sz val="16"/>
        <rFont val="方正仿宋简体"/>
        <charset val="134"/>
      </rPr>
      <t>巴楚县智慧农业建设项目</t>
    </r>
  </si>
  <si>
    <r>
      <rPr>
        <sz val="16"/>
        <rFont val="方正仿宋简体"/>
        <charset val="134"/>
      </rPr>
      <t>琼库尔恰克乡</t>
    </r>
    <r>
      <rPr>
        <sz val="16"/>
        <rFont val="Times New Roman"/>
        <charset val="134"/>
      </rPr>
      <t>16</t>
    </r>
    <r>
      <rPr>
        <sz val="16"/>
        <rFont val="方正仿宋简体"/>
        <charset val="134"/>
      </rPr>
      <t>村，阿拉格尔乡</t>
    </r>
    <r>
      <rPr>
        <sz val="16"/>
        <rFont val="Times New Roman"/>
        <charset val="134"/>
      </rPr>
      <t>4</t>
    </r>
    <r>
      <rPr>
        <sz val="16"/>
        <rFont val="方正仿宋简体"/>
        <charset val="134"/>
      </rPr>
      <t>村、</t>
    </r>
    <r>
      <rPr>
        <sz val="16"/>
        <rFont val="Times New Roman"/>
        <charset val="134"/>
      </rPr>
      <t>16</t>
    </r>
    <r>
      <rPr>
        <sz val="16"/>
        <rFont val="方正仿宋简体"/>
        <charset val="134"/>
      </rPr>
      <t>村，阿纳库勒乡</t>
    </r>
    <r>
      <rPr>
        <sz val="16"/>
        <rFont val="Times New Roman"/>
        <charset val="134"/>
      </rPr>
      <t>9</t>
    </r>
    <r>
      <rPr>
        <sz val="16"/>
        <rFont val="方正仿宋简体"/>
        <charset val="134"/>
      </rPr>
      <t>村，巴楚镇赛克散村。</t>
    </r>
  </si>
  <si>
    <r>
      <t>总投资：</t>
    </r>
    <r>
      <rPr>
        <sz val="16"/>
        <rFont val="Times New Roman"/>
        <charset val="134"/>
      </rPr>
      <t>379.151</t>
    </r>
    <r>
      <rPr>
        <sz val="16"/>
        <rFont val="方正仿宋简体"/>
        <charset val="134"/>
      </rPr>
      <t>万元，总规模：</t>
    </r>
    <r>
      <rPr>
        <sz val="16"/>
        <rFont val="Times New Roman"/>
        <charset val="134"/>
      </rPr>
      <t>2</t>
    </r>
    <r>
      <rPr>
        <sz val="16"/>
        <rFont val="方正仿宋简体"/>
        <charset val="134"/>
      </rPr>
      <t>万亩</t>
    </r>
    <r>
      <rPr>
        <sz val="16"/>
        <rFont val="Times New Roman"/>
        <charset val="134"/>
      </rPr>
      <t xml:space="preserve">
</t>
    </r>
    <r>
      <rPr>
        <sz val="16"/>
        <rFont val="方正仿宋简体"/>
        <charset val="134"/>
      </rPr>
      <t>建设内容：以现有高标准农田为基础，在各乡镇建立高标准农业示范区</t>
    </r>
    <r>
      <rPr>
        <sz val="16"/>
        <rFont val="Times New Roman"/>
        <charset val="134"/>
      </rPr>
      <t>2</t>
    </r>
    <r>
      <rPr>
        <sz val="16"/>
        <rFont val="方正仿宋简体"/>
        <charset val="134"/>
      </rPr>
      <t>万亩，购置智能水肥一体机</t>
    </r>
    <r>
      <rPr>
        <sz val="16"/>
        <rFont val="Times New Roman"/>
        <charset val="134"/>
      </rPr>
      <t>20</t>
    </r>
    <r>
      <rPr>
        <sz val="16"/>
        <rFont val="方正仿宋简体"/>
        <charset val="134"/>
      </rPr>
      <t>套、无线太阳能电动阀</t>
    </r>
    <r>
      <rPr>
        <sz val="16"/>
        <rFont val="Times New Roman"/>
        <charset val="134"/>
      </rPr>
      <t>1535</t>
    </r>
    <r>
      <rPr>
        <sz val="16"/>
        <rFont val="方正仿宋简体"/>
        <charset val="134"/>
      </rPr>
      <t>套、灌溉器无线网关</t>
    </r>
    <r>
      <rPr>
        <sz val="16"/>
        <rFont val="Times New Roman"/>
        <charset val="134"/>
      </rPr>
      <t>55</t>
    </r>
    <r>
      <rPr>
        <sz val="16"/>
        <rFont val="方正仿宋简体"/>
        <charset val="134"/>
      </rPr>
      <t>套，同时建立收益分配机制。</t>
    </r>
  </si>
  <si>
    <r>
      <rPr>
        <sz val="16"/>
        <rFont val="方正仿宋简体"/>
        <charset val="134"/>
      </rPr>
      <t>农村综合改革</t>
    </r>
  </si>
  <si>
    <r>
      <rPr>
        <sz val="16"/>
        <rFont val="方正仿宋简体"/>
        <charset val="134"/>
      </rPr>
      <t>农村综合改革转移支付资金</t>
    </r>
  </si>
  <si>
    <t>自治区农村综合改革转移支付资金</t>
  </si>
  <si>
    <t>巴楚县土地碎片化整理及首部建设项目</t>
  </si>
  <si>
    <r>
      <rPr>
        <sz val="16"/>
        <rFont val="方正仿宋简体"/>
        <charset val="134"/>
      </rPr>
      <t>阿瓦提镇</t>
    </r>
    <r>
      <rPr>
        <sz val="16"/>
        <rFont val="Times New Roman"/>
        <charset val="134"/>
      </rPr>
      <t>1</t>
    </r>
    <r>
      <rPr>
        <sz val="16"/>
        <rFont val="方正仿宋简体"/>
        <charset val="134"/>
      </rPr>
      <t>村、</t>
    </r>
    <r>
      <rPr>
        <sz val="16"/>
        <rFont val="Times New Roman"/>
        <charset val="134"/>
      </rPr>
      <t>2</t>
    </r>
    <r>
      <rPr>
        <sz val="16"/>
        <rFont val="方正仿宋简体"/>
        <charset val="134"/>
      </rPr>
      <t>村、</t>
    </r>
    <r>
      <rPr>
        <sz val="16"/>
        <rFont val="Times New Roman"/>
        <charset val="134"/>
      </rPr>
      <t>3</t>
    </r>
    <r>
      <rPr>
        <sz val="16"/>
        <rFont val="方正仿宋简体"/>
        <charset val="134"/>
      </rPr>
      <t>村、</t>
    </r>
    <r>
      <rPr>
        <sz val="16"/>
        <rFont val="Times New Roman"/>
        <charset val="134"/>
      </rPr>
      <t>4</t>
    </r>
    <r>
      <rPr>
        <sz val="16"/>
        <rFont val="方正仿宋简体"/>
        <charset val="134"/>
      </rPr>
      <t>村、</t>
    </r>
    <r>
      <rPr>
        <sz val="16"/>
        <rFont val="Times New Roman"/>
        <charset val="134"/>
      </rPr>
      <t>7</t>
    </r>
    <r>
      <rPr>
        <sz val="16"/>
        <rFont val="方正仿宋简体"/>
        <charset val="134"/>
      </rPr>
      <t>村、</t>
    </r>
    <r>
      <rPr>
        <sz val="16"/>
        <rFont val="Times New Roman"/>
        <charset val="134"/>
      </rPr>
      <t>8</t>
    </r>
    <r>
      <rPr>
        <sz val="16"/>
        <rFont val="方正仿宋简体"/>
        <charset val="134"/>
      </rPr>
      <t>村、</t>
    </r>
    <r>
      <rPr>
        <sz val="16"/>
        <rFont val="Times New Roman"/>
        <charset val="134"/>
      </rPr>
      <t>9</t>
    </r>
    <r>
      <rPr>
        <sz val="16"/>
        <rFont val="方正仿宋简体"/>
        <charset val="134"/>
      </rPr>
      <t>村、</t>
    </r>
    <r>
      <rPr>
        <sz val="16"/>
        <rFont val="Times New Roman"/>
        <charset val="134"/>
      </rPr>
      <t>10</t>
    </r>
    <r>
      <rPr>
        <sz val="16"/>
        <rFont val="方正仿宋简体"/>
        <charset val="134"/>
      </rPr>
      <t>村、</t>
    </r>
    <r>
      <rPr>
        <sz val="16"/>
        <rFont val="Times New Roman"/>
        <charset val="134"/>
      </rPr>
      <t>13</t>
    </r>
    <r>
      <rPr>
        <sz val="16"/>
        <rFont val="方正仿宋简体"/>
        <charset val="134"/>
      </rPr>
      <t>村、</t>
    </r>
    <r>
      <rPr>
        <sz val="16"/>
        <rFont val="Times New Roman"/>
        <charset val="134"/>
      </rPr>
      <t>14</t>
    </r>
    <r>
      <rPr>
        <sz val="16"/>
        <rFont val="方正仿宋简体"/>
        <charset val="134"/>
      </rPr>
      <t>村、</t>
    </r>
    <r>
      <rPr>
        <sz val="16"/>
        <rFont val="Times New Roman"/>
        <charset val="134"/>
      </rPr>
      <t>18</t>
    </r>
    <r>
      <rPr>
        <sz val="16"/>
        <rFont val="方正仿宋简体"/>
        <charset val="134"/>
      </rPr>
      <t>村，英吾斯塘乡</t>
    </r>
    <r>
      <rPr>
        <sz val="16"/>
        <rFont val="Times New Roman"/>
        <charset val="134"/>
      </rPr>
      <t>5</t>
    </r>
    <r>
      <rPr>
        <sz val="16"/>
        <rFont val="方正仿宋简体"/>
        <charset val="134"/>
      </rPr>
      <t>村、</t>
    </r>
    <r>
      <rPr>
        <sz val="16"/>
        <rFont val="Times New Roman"/>
        <charset val="134"/>
      </rPr>
      <t>6</t>
    </r>
    <r>
      <rPr>
        <sz val="16"/>
        <rFont val="方正仿宋简体"/>
        <charset val="134"/>
      </rPr>
      <t>村、</t>
    </r>
    <r>
      <rPr>
        <sz val="16"/>
        <rFont val="Times New Roman"/>
        <charset val="134"/>
      </rPr>
      <t>8</t>
    </r>
    <r>
      <rPr>
        <sz val="16"/>
        <rFont val="方正仿宋简体"/>
        <charset val="134"/>
      </rPr>
      <t>村、</t>
    </r>
    <r>
      <rPr>
        <sz val="16"/>
        <rFont val="Times New Roman"/>
        <charset val="134"/>
      </rPr>
      <t>9</t>
    </r>
    <r>
      <rPr>
        <sz val="16"/>
        <rFont val="方正仿宋简体"/>
        <charset val="134"/>
      </rPr>
      <t>村、</t>
    </r>
    <r>
      <rPr>
        <sz val="16"/>
        <rFont val="Times New Roman"/>
        <charset val="134"/>
      </rPr>
      <t>10</t>
    </r>
    <r>
      <rPr>
        <sz val="16"/>
        <rFont val="方正仿宋简体"/>
        <charset val="134"/>
      </rPr>
      <t>村、</t>
    </r>
    <r>
      <rPr>
        <sz val="16"/>
        <rFont val="Times New Roman"/>
        <charset val="134"/>
      </rPr>
      <t>12</t>
    </r>
    <r>
      <rPr>
        <sz val="16"/>
        <rFont val="方正仿宋简体"/>
        <charset val="134"/>
      </rPr>
      <t>村、</t>
    </r>
    <r>
      <rPr>
        <sz val="16"/>
        <rFont val="Times New Roman"/>
        <charset val="134"/>
      </rPr>
      <t>13</t>
    </r>
    <r>
      <rPr>
        <sz val="16"/>
        <rFont val="方正仿宋简体"/>
        <charset val="134"/>
      </rPr>
      <t>村、</t>
    </r>
    <r>
      <rPr>
        <sz val="16"/>
        <rFont val="Times New Roman"/>
        <charset val="134"/>
      </rPr>
      <t>17</t>
    </r>
    <r>
      <rPr>
        <sz val="16"/>
        <rFont val="方正仿宋简体"/>
        <charset val="134"/>
      </rPr>
      <t>村、</t>
    </r>
    <r>
      <rPr>
        <sz val="16"/>
        <rFont val="Times New Roman"/>
        <charset val="134"/>
      </rPr>
      <t>18</t>
    </r>
    <r>
      <rPr>
        <sz val="16"/>
        <rFont val="方正仿宋简体"/>
        <charset val="134"/>
      </rPr>
      <t>村，琼库尔恰克乡</t>
    </r>
    <r>
      <rPr>
        <sz val="16"/>
        <rFont val="Times New Roman"/>
        <charset val="134"/>
      </rPr>
      <t>1</t>
    </r>
    <r>
      <rPr>
        <sz val="16"/>
        <rFont val="方正仿宋简体"/>
        <charset val="134"/>
      </rPr>
      <t>村、</t>
    </r>
    <r>
      <rPr>
        <sz val="16"/>
        <rFont val="Times New Roman"/>
        <charset val="134"/>
      </rPr>
      <t>3</t>
    </r>
    <r>
      <rPr>
        <sz val="16"/>
        <rFont val="方正仿宋简体"/>
        <charset val="134"/>
      </rPr>
      <t>村、</t>
    </r>
    <r>
      <rPr>
        <sz val="16"/>
        <rFont val="Times New Roman"/>
        <charset val="134"/>
      </rPr>
      <t>6</t>
    </r>
    <r>
      <rPr>
        <sz val="16"/>
        <rFont val="方正仿宋简体"/>
        <charset val="134"/>
      </rPr>
      <t>村、</t>
    </r>
    <r>
      <rPr>
        <sz val="16"/>
        <rFont val="Times New Roman"/>
        <charset val="134"/>
      </rPr>
      <t>9</t>
    </r>
    <r>
      <rPr>
        <sz val="16"/>
        <rFont val="方正仿宋简体"/>
        <charset val="134"/>
      </rPr>
      <t>村、</t>
    </r>
    <r>
      <rPr>
        <sz val="16"/>
        <rFont val="Times New Roman"/>
        <charset val="134"/>
      </rPr>
      <t>14</t>
    </r>
    <r>
      <rPr>
        <sz val="16"/>
        <rFont val="方正仿宋简体"/>
        <charset val="134"/>
      </rPr>
      <t>村、</t>
    </r>
    <r>
      <rPr>
        <sz val="16"/>
        <rFont val="Times New Roman"/>
        <charset val="134"/>
      </rPr>
      <t>16</t>
    </r>
    <r>
      <rPr>
        <sz val="16"/>
        <rFont val="方正仿宋简体"/>
        <charset val="134"/>
      </rPr>
      <t>村、</t>
    </r>
    <r>
      <rPr>
        <sz val="16"/>
        <rFont val="Times New Roman"/>
        <charset val="134"/>
      </rPr>
      <t>27</t>
    </r>
    <r>
      <rPr>
        <sz val="16"/>
        <rFont val="方正仿宋简体"/>
        <charset val="134"/>
      </rPr>
      <t>村、</t>
    </r>
    <r>
      <rPr>
        <sz val="16"/>
        <rFont val="Times New Roman"/>
        <charset val="134"/>
      </rPr>
      <t>28</t>
    </r>
    <r>
      <rPr>
        <sz val="16"/>
        <rFont val="方正仿宋简体"/>
        <charset val="134"/>
      </rPr>
      <t>村、</t>
    </r>
    <r>
      <rPr>
        <sz val="16"/>
        <rFont val="Times New Roman"/>
        <charset val="134"/>
      </rPr>
      <t>29</t>
    </r>
    <r>
      <rPr>
        <sz val="16"/>
        <rFont val="方正仿宋简体"/>
        <charset val="134"/>
      </rPr>
      <t>村，色力布亚镇</t>
    </r>
    <r>
      <rPr>
        <sz val="16"/>
        <rFont val="Times New Roman"/>
        <charset val="134"/>
      </rPr>
      <t>7</t>
    </r>
    <r>
      <rPr>
        <sz val="16"/>
        <rFont val="方正仿宋简体"/>
        <charset val="134"/>
      </rPr>
      <t>村、</t>
    </r>
    <r>
      <rPr>
        <sz val="16"/>
        <rFont val="Times New Roman"/>
        <charset val="134"/>
      </rPr>
      <t>8</t>
    </r>
    <r>
      <rPr>
        <sz val="16"/>
        <rFont val="方正仿宋简体"/>
        <charset val="134"/>
      </rPr>
      <t>村、</t>
    </r>
    <r>
      <rPr>
        <sz val="16"/>
        <rFont val="Times New Roman"/>
        <charset val="134"/>
      </rPr>
      <t>10</t>
    </r>
    <r>
      <rPr>
        <sz val="16"/>
        <rFont val="方正仿宋简体"/>
        <charset val="134"/>
      </rPr>
      <t>村、</t>
    </r>
    <r>
      <rPr>
        <sz val="16"/>
        <rFont val="Times New Roman"/>
        <charset val="134"/>
      </rPr>
      <t>13</t>
    </r>
    <r>
      <rPr>
        <sz val="16"/>
        <rFont val="方正仿宋简体"/>
        <charset val="134"/>
      </rPr>
      <t>村、</t>
    </r>
    <r>
      <rPr>
        <sz val="16"/>
        <rFont val="Times New Roman"/>
        <charset val="134"/>
      </rPr>
      <t>19</t>
    </r>
    <r>
      <rPr>
        <sz val="16"/>
        <rFont val="方正仿宋简体"/>
        <charset val="134"/>
      </rPr>
      <t>村、</t>
    </r>
    <r>
      <rPr>
        <sz val="16"/>
        <rFont val="Times New Roman"/>
        <charset val="134"/>
      </rPr>
      <t>20</t>
    </r>
    <r>
      <rPr>
        <sz val="16"/>
        <rFont val="方正仿宋简体"/>
        <charset val="134"/>
      </rPr>
      <t>村，阿拉格尔乡</t>
    </r>
    <r>
      <rPr>
        <sz val="16"/>
        <rFont val="Times New Roman"/>
        <charset val="134"/>
      </rPr>
      <t>1</t>
    </r>
    <r>
      <rPr>
        <sz val="16"/>
        <rFont val="方正仿宋简体"/>
        <charset val="134"/>
      </rPr>
      <t>村、</t>
    </r>
    <r>
      <rPr>
        <sz val="16"/>
        <rFont val="Times New Roman"/>
        <charset val="134"/>
      </rPr>
      <t>3</t>
    </r>
    <r>
      <rPr>
        <sz val="16"/>
        <rFont val="方正仿宋简体"/>
        <charset val="134"/>
      </rPr>
      <t>村、</t>
    </r>
    <r>
      <rPr>
        <sz val="16"/>
        <rFont val="Times New Roman"/>
        <charset val="134"/>
      </rPr>
      <t>4</t>
    </r>
    <r>
      <rPr>
        <sz val="16"/>
        <rFont val="方正仿宋简体"/>
        <charset val="134"/>
      </rPr>
      <t>村、</t>
    </r>
    <r>
      <rPr>
        <sz val="16"/>
        <rFont val="Times New Roman"/>
        <charset val="134"/>
      </rPr>
      <t>10</t>
    </r>
    <r>
      <rPr>
        <sz val="16"/>
        <rFont val="方正仿宋简体"/>
        <charset val="134"/>
      </rPr>
      <t>村、</t>
    </r>
    <r>
      <rPr>
        <sz val="16"/>
        <rFont val="Times New Roman"/>
        <charset val="134"/>
      </rPr>
      <t>11</t>
    </r>
    <r>
      <rPr>
        <sz val="16"/>
        <rFont val="方正仿宋简体"/>
        <charset val="134"/>
      </rPr>
      <t>村、</t>
    </r>
    <r>
      <rPr>
        <sz val="16"/>
        <rFont val="Times New Roman"/>
        <charset val="134"/>
      </rPr>
      <t>16</t>
    </r>
    <r>
      <rPr>
        <sz val="16"/>
        <rFont val="方正仿宋简体"/>
        <charset val="134"/>
      </rPr>
      <t>村、</t>
    </r>
    <r>
      <rPr>
        <sz val="16"/>
        <rFont val="Times New Roman"/>
        <charset val="134"/>
      </rPr>
      <t>17</t>
    </r>
    <r>
      <rPr>
        <sz val="16"/>
        <rFont val="方正仿宋简体"/>
        <charset val="134"/>
      </rPr>
      <t>村、</t>
    </r>
    <r>
      <rPr>
        <sz val="16"/>
        <rFont val="Times New Roman"/>
        <charset val="134"/>
      </rPr>
      <t>18</t>
    </r>
    <r>
      <rPr>
        <sz val="16"/>
        <rFont val="方正仿宋简体"/>
        <charset val="134"/>
      </rPr>
      <t>村，阿克萨克马热勒乡</t>
    </r>
    <r>
      <rPr>
        <sz val="16"/>
        <rFont val="Times New Roman"/>
        <charset val="134"/>
      </rPr>
      <t>1</t>
    </r>
    <r>
      <rPr>
        <sz val="16"/>
        <rFont val="方正仿宋简体"/>
        <charset val="134"/>
      </rPr>
      <t>村、</t>
    </r>
    <r>
      <rPr>
        <sz val="16"/>
        <rFont val="Times New Roman"/>
        <charset val="134"/>
      </rPr>
      <t>11</t>
    </r>
    <r>
      <rPr>
        <sz val="16"/>
        <rFont val="方正仿宋简体"/>
        <charset val="134"/>
      </rPr>
      <t>村、</t>
    </r>
    <r>
      <rPr>
        <sz val="16"/>
        <rFont val="Times New Roman"/>
        <charset val="134"/>
      </rPr>
      <t>14</t>
    </r>
    <r>
      <rPr>
        <sz val="16"/>
        <rFont val="方正仿宋简体"/>
        <charset val="134"/>
      </rPr>
      <t>村、</t>
    </r>
    <r>
      <rPr>
        <sz val="16"/>
        <rFont val="Times New Roman"/>
        <charset val="134"/>
      </rPr>
      <t>15</t>
    </r>
    <r>
      <rPr>
        <sz val="16"/>
        <rFont val="方正仿宋简体"/>
        <charset val="134"/>
      </rPr>
      <t>村、</t>
    </r>
    <r>
      <rPr>
        <sz val="16"/>
        <rFont val="Times New Roman"/>
        <charset val="134"/>
      </rPr>
      <t>17</t>
    </r>
    <r>
      <rPr>
        <sz val="16"/>
        <rFont val="方正仿宋简体"/>
        <charset val="134"/>
      </rPr>
      <t>村、</t>
    </r>
    <r>
      <rPr>
        <sz val="16"/>
        <rFont val="Times New Roman"/>
        <charset val="134"/>
      </rPr>
      <t>19</t>
    </r>
    <r>
      <rPr>
        <sz val="16"/>
        <rFont val="方正仿宋简体"/>
        <charset val="134"/>
      </rPr>
      <t>村，夏马勒乡</t>
    </r>
    <r>
      <rPr>
        <sz val="16"/>
        <rFont val="Times New Roman"/>
        <charset val="134"/>
      </rPr>
      <t>2</t>
    </r>
    <r>
      <rPr>
        <sz val="16"/>
        <rFont val="方正仿宋简体"/>
        <charset val="134"/>
      </rPr>
      <t>村、</t>
    </r>
    <r>
      <rPr>
        <sz val="16"/>
        <rFont val="Times New Roman"/>
        <charset val="134"/>
      </rPr>
      <t>3</t>
    </r>
    <r>
      <rPr>
        <sz val="16"/>
        <rFont val="方正仿宋简体"/>
        <charset val="134"/>
      </rPr>
      <t>村、</t>
    </r>
    <r>
      <rPr>
        <sz val="16"/>
        <rFont val="Times New Roman"/>
        <charset val="134"/>
      </rPr>
      <t>4</t>
    </r>
    <r>
      <rPr>
        <sz val="16"/>
        <rFont val="方正仿宋简体"/>
        <charset val="134"/>
      </rPr>
      <t>村、</t>
    </r>
    <r>
      <rPr>
        <sz val="16"/>
        <rFont val="Times New Roman"/>
        <charset val="134"/>
      </rPr>
      <t>5</t>
    </r>
    <r>
      <rPr>
        <sz val="16"/>
        <rFont val="方正仿宋简体"/>
        <charset val="134"/>
      </rPr>
      <t>村、</t>
    </r>
    <r>
      <rPr>
        <sz val="16"/>
        <rFont val="Times New Roman"/>
        <charset val="134"/>
      </rPr>
      <t>6</t>
    </r>
    <r>
      <rPr>
        <sz val="16"/>
        <rFont val="方正仿宋简体"/>
        <charset val="134"/>
      </rPr>
      <t>村、</t>
    </r>
    <r>
      <rPr>
        <sz val="16"/>
        <rFont val="Times New Roman"/>
        <charset val="134"/>
      </rPr>
      <t>7</t>
    </r>
    <r>
      <rPr>
        <sz val="16"/>
        <rFont val="方正仿宋简体"/>
        <charset val="134"/>
      </rPr>
      <t>村、</t>
    </r>
    <r>
      <rPr>
        <sz val="16"/>
        <rFont val="Times New Roman"/>
        <charset val="134"/>
      </rPr>
      <t>9</t>
    </r>
    <r>
      <rPr>
        <sz val="16"/>
        <rFont val="方正仿宋简体"/>
        <charset val="134"/>
      </rPr>
      <t>村，阿纳库勒乡</t>
    </r>
    <r>
      <rPr>
        <sz val="16"/>
        <rFont val="Times New Roman"/>
        <charset val="134"/>
      </rPr>
      <t>1</t>
    </r>
    <r>
      <rPr>
        <sz val="16"/>
        <rFont val="方正仿宋简体"/>
        <charset val="134"/>
      </rPr>
      <t>村、</t>
    </r>
    <r>
      <rPr>
        <sz val="16"/>
        <rFont val="Times New Roman"/>
        <charset val="134"/>
      </rPr>
      <t>3</t>
    </r>
    <r>
      <rPr>
        <sz val="16"/>
        <rFont val="方正仿宋简体"/>
        <charset val="134"/>
      </rPr>
      <t>村、</t>
    </r>
    <r>
      <rPr>
        <sz val="16"/>
        <rFont val="Times New Roman"/>
        <charset val="134"/>
      </rPr>
      <t>4</t>
    </r>
    <r>
      <rPr>
        <sz val="16"/>
        <rFont val="方正仿宋简体"/>
        <charset val="134"/>
      </rPr>
      <t>村、</t>
    </r>
    <r>
      <rPr>
        <sz val="16"/>
        <rFont val="Times New Roman"/>
        <charset val="134"/>
      </rPr>
      <t>5</t>
    </r>
    <r>
      <rPr>
        <sz val="16"/>
        <rFont val="方正仿宋简体"/>
        <charset val="134"/>
      </rPr>
      <t>村、</t>
    </r>
    <r>
      <rPr>
        <sz val="16"/>
        <rFont val="Times New Roman"/>
        <charset val="134"/>
      </rPr>
      <t>6</t>
    </r>
    <r>
      <rPr>
        <sz val="16"/>
        <rFont val="方正仿宋简体"/>
        <charset val="134"/>
      </rPr>
      <t>村、</t>
    </r>
    <r>
      <rPr>
        <sz val="16"/>
        <rFont val="Times New Roman"/>
        <charset val="134"/>
      </rPr>
      <t>10</t>
    </r>
    <r>
      <rPr>
        <sz val="16"/>
        <rFont val="方正仿宋简体"/>
        <charset val="134"/>
      </rPr>
      <t>村、</t>
    </r>
    <r>
      <rPr>
        <sz val="16"/>
        <rFont val="Times New Roman"/>
        <charset val="134"/>
      </rPr>
      <t>11</t>
    </r>
    <r>
      <rPr>
        <sz val="16"/>
        <rFont val="方正仿宋简体"/>
        <charset val="134"/>
      </rPr>
      <t>村、</t>
    </r>
    <r>
      <rPr>
        <sz val="16"/>
        <rFont val="Times New Roman"/>
        <charset val="134"/>
      </rPr>
      <t>12</t>
    </r>
    <r>
      <rPr>
        <sz val="16"/>
        <rFont val="方正仿宋简体"/>
        <charset val="134"/>
      </rPr>
      <t>村、</t>
    </r>
    <r>
      <rPr>
        <sz val="16"/>
        <rFont val="Times New Roman"/>
        <charset val="134"/>
      </rPr>
      <t>13</t>
    </r>
    <r>
      <rPr>
        <sz val="16"/>
        <rFont val="方正仿宋简体"/>
        <charset val="134"/>
      </rPr>
      <t>村、</t>
    </r>
    <r>
      <rPr>
        <sz val="16"/>
        <rFont val="Times New Roman"/>
        <charset val="134"/>
      </rPr>
      <t>15</t>
    </r>
    <r>
      <rPr>
        <sz val="16"/>
        <rFont val="方正仿宋简体"/>
        <charset val="134"/>
      </rPr>
      <t>村，多来提巴格乡</t>
    </r>
    <r>
      <rPr>
        <sz val="16"/>
        <rFont val="Times New Roman"/>
        <charset val="134"/>
      </rPr>
      <t>5</t>
    </r>
    <r>
      <rPr>
        <sz val="16"/>
        <rFont val="方正仿宋简体"/>
        <charset val="134"/>
      </rPr>
      <t>村、</t>
    </r>
    <r>
      <rPr>
        <sz val="16"/>
        <rFont val="Times New Roman"/>
        <charset val="134"/>
      </rPr>
      <t>6</t>
    </r>
    <r>
      <rPr>
        <sz val="16"/>
        <rFont val="方正仿宋简体"/>
        <charset val="134"/>
      </rPr>
      <t>村、</t>
    </r>
    <r>
      <rPr>
        <sz val="16"/>
        <rFont val="Times New Roman"/>
        <charset val="134"/>
      </rPr>
      <t>8</t>
    </r>
    <r>
      <rPr>
        <sz val="16"/>
        <rFont val="方正仿宋简体"/>
        <charset val="134"/>
      </rPr>
      <t>村、</t>
    </r>
    <r>
      <rPr>
        <sz val="16"/>
        <rFont val="Times New Roman"/>
        <charset val="134"/>
      </rPr>
      <t>16</t>
    </r>
    <r>
      <rPr>
        <sz val="16"/>
        <rFont val="方正仿宋简体"/>
        <charset val="134"/>
      </rPr>
      <t>村，恰尔巴格乡</t>
    </r>
    <r>
      <rPr>
        <sz val="16"/>
        <rFont val="Times New Roman"/>
        <charset val="134"/>
      </rPr>
      <t>2</t>
    </r>
    <r>
      <rPr>
        <sz val="16"/>
        <rFont val="方正仿宋简体"/>
        <charset val="134"/>
      </rPr>
      <t>村、</t>
    </r>
    <r>
      <rPr>
        <sz val="16"/>
        <rFont val="Times New Roman"/>
        <charset val="134"/>
      </rPr>
      <t>3</t>
    </r>
    <r>
      <rPr>
        <sz val="16"/>
        <rFont val="方正仿宋简体"/>
        <charset val="134"/>
      </rPr>
      <t>村、</t>
    </r>
    <r>
      <rPr>
        <sz val="16"/>
        <rFont val="Times New Roman"/>
        <charset val="134"/>
      </rPr>
      <t>8</t>
    </r>
    <r>
      <rPr>
        <sz val="16"/>
        <rFont val="方正仿宋简体"/>
        <charset val="134"/>
      </rPr>
      <t>村、</t>
    </r>
    <r>
      <rPr>
        <sz val="16"/>
        <rFont val="Times New Roman"/>
        <charset val="134"/>
      </rPr>
      <t>11</t>
    </r>
    <r>
      <rPr>
        <sz val="16"/>
        <rFont val="方正仿宋简体"/>
        <charset val="134"/>
      </rPr>
      <t>村、</t>
    </r>
    <r>
      <rPr>
        <sz val="16"/>
        <rFont val="Times New Roman"/>
        <charset val="134"/>
      </rPr>
      <t>14</t>
    </r>
    <r>
      <rPr>
        <sz val="16"/>
        <rFont val="方正仿宋简体"/>
        <charset val="134"/>
      </rPr>
      <t>村、</t>
    </r>
    <r>
      <rPr>
        <sz val="16"/>
        <rFont val="Times New Roman"/>
        <charset val="134"/>
      </rPr>
      <t>17</t>
    </r>
    <r>
      <rPr>
        <sz val="16"/>
        <rFont val="方正仿宋简体"/>
        <charset val="134"/>
      </rPr>
      <t>村。</t>
    </r>
  </si>
  <si>
    <r>
      <t>总投资：</t>
    </r>
    <r>
      <rPr>
        <sz val="16"/>
        <rFont val="Times New Roman"/>
        <charset val="134"/>
      </rPr>
      <t>826.557272</t>
    </r>
    <r>
      <rPr>
        <sz val="16"/>
        <rFont val="方正仿宋简体"/>
        <charset val="134"/>
      </rPr>
      <t>万元，总规模：</t>
    </r>
    <r>
      <rPr>
        <sz val="16"/>
        <rFont val="Times New Roman"/>
        <charset val="134"/>
      </rPr>
      <t>1</t>
    </r>
    <r>
      <rPr>
        <sz val="16"/>
        <rFont val="方正仿宋简体"/>
        <charset val="134"/>
      </rPr>
      <t>万亩、</t>
    </r>
    <r>
      <rPr>
        <sz val="16"/>
        <rFont val="Times New Roman"/>
        <charset val="134"/>
      </rPr>
      <t>100</t>
    </r>
    <r>
      <rPr>
        <sz val="16"/>
        <rFont val="方正仿宋简体"/>
        <charset val="134"/>
      </rPr>
      <t>个首部</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投资</t>
    </r>
    <r>
      <rPr>
        <sz val="16"/>
        <rFont val="Times New Roman"/>
        <charset val="134"/>
      </rPr>
      <t>320.741408</t>
    </r>
    <r>
      <rPr>
        <sz val="16"/>
        <rFont val="方正仿宋简体"/>
        <charset val="134"/>
      </rPr>
      <t>万元，对</t>
    </r>
    <r>
      <rPr>
        <sz val="16"/>
        <rFont val="Times New Roman"/>
        <charset val="134"/>
      </rPr>
      <t>5500</t>
    </r>
    <r>
      <rPr>
        <sz val="16"/>
        <rFont val="方正仿宋简体"/>
        <charset val="134"/>
      </rPr>
      <t>亩高标准农田核心区碎片化土地实施土地平整。</t>
    </r>
    <r>
      <rPr>
        <sz val="16"/>
        <rFont val="Times New Roman"/>
        <charset val="134"/>
      </rPr>
      <t xml:space="preserve">
2.</t>
    </r>
    <r>
      <rPr>
        <sz val="16"/>
        <rFont val="方正仿宋简体"/>
        <charset val="134"/>
      </rPr>
      <t>投资</t>
    </r>
    <r>
      <rPr>
        <sz val="16"/>
        <rFont val="Times New Roman"/>
        <charset val="134"/>
      </rPr>
      <t>331.211664</t>
    </r>
    <r>
      <rPr>
        <sz val="16"/>
        <rFont val="方正仿宋简体"/>
        <charset val="134"/>
      </rPr>
      <t>万元，对各乡镇</t>
    </r>
    <r>
      <rPr>
        <sz val="16"/>
        <rFont val="Times New Roman"/>
        <charset val="134"/>
      </rPr>
      <t>4500</t>
    </r>
    <r>
      <rPr>
        <sz val="16"/>
        <rFont val="方正仿宋简体"/>
        <charset val="134"/>
      </rPr>
      <t>亩碎片化土地实施土地平整。</t>
    </r>
    <r>
      <rPr>
        <sz val="16"/>
        <rFont val="Times New Roman"/>
        <charset val="134"/>
      </rPr>
      <t xml:space="preserve">
3.</t>
    </r>
    <r>
      <rPr>
        <sz val="16"/>
        <rFont val="方正仿宋简体"/>
        <charset val="134"/>
      </rPr>
      <t>投资</t>
    </r>
    <r>
      <rPr>
        <sz val="16"/>
        <rFont val="Times New Roman"/>
        <charset val="134"/>
      </rPr>
      <t>174.6042</t>
    </r>
    <r>
      <rPr>
        <sz val="16"/>
        <rFont val="方正仿宋简体"/>
        <charset val="134"/>
      </rPr>
      <t>万元，新建</t>
    </r>
    <r>
      <rPr>
        <sz val="16"/>
        <rFont val="Times New Roman"/>
        <charset val="134"/>
      </rPr>
      <t>100</t>
    </r>
    <r>
      <rPr>
        <sz val="16"/>
        <rFont val="方正仿宋简体"/>
        <charset val="134"/>
      </rPr>
      <t>个简易滴灌首部，主要包括过滤器、施肥灌、设备安装等。</t>
    </r>
  </si>
  <si>
    <r>
      <rPr>
        <sz val="16"/>
        <rFont val="方正仿宋简体"/>
        <charset val="134"/>
      </rPr>
      <t>农田建设</t>
    </r>
  </si>
  <si>
    <r>
      <rPr>
        <sz val="16"/>
        <rFont val="方正仿宋简体"/>
        <charset val="134"/>
      </rPr>
      <t>巴楚县高标准农田及优质棉基地建设项目</t>
    </r>
  </si>
  <si>
    <r>
      <rPr>
        <sz val="16"/>
        <rFont val="方正仿宋简体"/>
        <charset val="134"/>
      </rPr>
      <t>阿瓦提镇</t>
    </r>
    <r>
      <rPr>
        <sz val="16"/>
        <rFont val="Times New Roman"/>
        <charset val="134"/>
      </rPr>
      <t>3</t>
    </r>
    <r>
      <rPr>
        <sz val="16"/>
        <rFont val="方正仿宋简体"/>
        <charset val="134"/>
      </rPr>
      <t>村、</t>
    </r>
    <r>
      <rPr>
        <sz val="16"/>
        <rFont val="Times New Roman"/>
        <charset val="134"/>
      </rPr>
      <t>5</t>
    </r>
    <r>
      <rPr>
        <sz val="16"/>
        <rFont val="方正仿宋简体"/>
        <charset val="134"/>
      </rPr>
      <t>村、</t>
    </r>
    <r>
      <rPr>
        <sz val="16"/>
        <rFont val="Times New Roman"/>
        <charset val="134"/>
      </rPr>
      <t>16</t>
    </r>
    <r>
      <rPr>
        <sz val="16"/>
        <rFont val="方正仿宋简体"/>
        <charset val="134"/>
      </rPr>
      <t>村、</t>
    </r>
    <r>
      <rPr>
        <sz val="16"/>
        <rFont val="Times New Roman"/>
        <charset val="134"/>
      </rPr>
      <t>17</t>
    </r>
    <r>
      <rPr>
        <sz val="16"/>
        <rFont val="方正仿宋简体"/>
        <charset val="134"/>
      </rPr>
      <t>村、</t>
    </r>
    <r>
      <rPr>
        <sz val="16"/>
        <rFont val="Times New Roman"/>
        <charset val="134"/>
      </rPr>
      <t>18</t>
    </r>
    <r>
      <rPr>
        <sz val="16"/>
        <rFont val="方正仿宋简体"/>
        <charset val="134"/>
      </rPr>
      <t>村、</t>
    </r>
    <r>
      <rPr>
        <sz val="16"/>
        <rFont val="Times New Roman"/>
        <charset val="134"/>
      </rPr>
      <t>19</t>
    </r>
    <r>
      <rPr>
        <sz val="16"/>
        <rFont val="方正仿宋简体"/>
        <charset val="134"/>
      </rPr>
      <t>村、</t>
    </r>
    <r>
      <rPr>
        <sz val="16"/>
        <rFont val="Times New Roman"/>
        <charset val="134"/>
      </rPr>
      <t>20</t>
    </r>
    <r>
      <rPr>
        <sz val="16"/>
        <rFont val="方正仿宋简体"/>
        <charset val="134"/>
      </rPr>
      <t>村；英吾斯塘乡；琼库尔恰克乡；色力布亚镇；阿拉格尔乡</t>
    </r>
    <r>
      <rPr>
        <sz val="16"/>
        <rFont val="Times New Roman"/>
        <charset val="134"/>
      </rPr>
      <t>1</t>
    </r>
    <r>
      <rPr>
        <sz val="16"/>
        <rFont val="方正仿宋简体"/>
        <charset val="134"/>
      </rPr>
      <t>村、</t>
    </r>
    <r>
      <rPr>
        <sz val="16"/>
        <rFont val="Times New Roman"/>
        <charset val="134"/>
      </rPr>
      <t>3</t>
    </r>
    <r>
      <rPr>
        <sz val="16"/>
        <rFont val="方正仿宋简体"/>
        <charset val="134"/>
      </rPr>
      <t>村、</t>
    </r>
    <r>
      <rPr>
        <sz val="16"/>
        <rFont val="Times New Roman"/>
        <charset val="134"/>
      </rPr>
      <t>4</t>
    </r>
    <r>
      <rPr>
        <sz val="16"/>
        <rFont val="方正仿宋简体"/>
        <charset val="134"/>
      </rPr>
      <t>村、</t>
    </r>
    <r>
      <rPr>
        <sz val="16"/>
        <rFont val="Times New Roman"/>
        <charset val="134"/>
      </rPr>
      <t>5</t>
    </r>
    <r>
      <rPr>
        <sz val="16"/>
        <rFont val="方正仿宋简体"/>
        <charset val="134"/>
      </rPr>
      <t>村、</t>
    </r>
    <r>
      <rPr>
        <sz val="16"/>
        <rFont val="Times New Roman"/>
        <charset val="134"/>
      </rPr>
      <t>6</t>
    </r>
    <r>
      <rPr>
        <sz val="16"/>
        <rFont val="方正仿宋简体"/>
        <charset val="134"/>
      </rPr>
      <t>村、</t>
    </r>
    <r>
      <rPr>
        <sz val="16"/>
        <rFont val="Times New Roman"/>
        <charset val="134"/>
      </rPr>
      <t>7</t>
    </r>
    <r>
      <rPr>
        <sz val="16"/>
        <rFont val="方正仿宋简体"/>
        <charset val="134"/>
      </rPr>
      <t>村、</t>
    </r>
    <r>
      <rPr>
        <sz val="16"/>
        <rFont val="Times New Roman"/>
        <charset val="134"/>
      </rPr>
      <t>8</t>
    </r>
    <r>
      <rPr>
        <sz val="16"/>
        <rFont val="方正仿宋简体"/>
        <charset val="134"/>
      </rPr>
      <t>村、</t>
    </r>
    <r>
      <rPr>
        <sz val="16"/>
        <rFont val="Times New Roman"/>
        <charset val="134"/>
      </rPr>
      <t>9</t>
    </r>
    <r>
      <rPr>
        <sz val="16"/>
        <rFont val="方正仿宋简体"/>
        <charset val="134"/>
      </rPr>
      <t>村、</t>
    </r>
    <r>
      <rPr>
        <sz val="16"/>
        <rFont val="Times New Roman"/>
        <charset val="134"/>
      </rPr>
      <t>11</t>
    </r>
    <r>
      <rPr>
        <sz val="16"/>
        <rFont val="方正仿宋简体"/>
        <charset val="134"/>
      </rPr>
      <t>村、</t>
    </r>
    <r>
      <rPr>
        <sz val="16"/>
        <rFont val="Times New Roman"/>
        <charset val="134"/>
      </rPr>
      <t>12</t>
    </r>
    <r>
      <rPr>
        <sz val="16"/>
        <rFont val="方正仿宋简体"/>
        <charset val="134"/>
      </rPr>
      <t>村、</t>
    </r>
    <r>
      <rPr>
        <sz val="16"/>
        <rFont val="Times New Roman"/>
        <charset val="134"/>
      </rPr>
      <t>13</t>
    </r>
    <r>
      <rPr>
        <sz val="16"/>
        <rFont val="方正仿宋简体"/>
        <charset val="134"/>
      </rPr>
      <t>村、</t>
    </r>
    <r>
      <rPr>
        <sz val="16"/>
        <rFont val="Times New Roman"/>
        <charset val="134"/>
      </rPr>
      <t>14</t>
    </r>
    <r>
      <rPr>
        <sz val="16"/>
        <rFont val="方正仿宋简体"/>
        <charset val="134"/>
      </rPr>
      <t>村、</t>
    </r>
    <r>
      <rPr>
        <sz val="16"/>
        <rFont val="Times New Roman"/>
        <charset val="134"/>
      </rPr>
      <t>15</t>
    </r>
    <r>
      <rPr>
        <sz val="16"/>
        <rFont val="方正仿宋简体"/>
        <charset val="134"/>
      </rPr>
      <t>村、</t>
    </r>
    <r>
      <rPr>
        <sz val="16"/>
        <rFont val="Times New Roman"/>
        <charset val="134"/>
      </rPr>
      <t>16</t>
    </r>
    <r>
      <rPr>
        <sz val="16"/>
        <rFont val="方正仿宋简体"/>
        <charset val="134"/>
      </rPr>
      <t>村、</t>
    </r>
    <r>
      <rPr>
        <sz val="16"/>
        <rFont val="Times New Roman"/>
        <charset val="134"/>
      </rPr>
      <t>17</t>
    </r>
    <r>
      <rPr>
        <sz val="16"/>
        <rFont val="方正仿宋简体"/>
        <charset val="134"/>
      </rPr>
      <t>村、</t>
    </r>
    <r>
      <rPr>
        <sz val="16"/>
        <rFont val="Times New Roman"/>
        <charset val="134"/>
      </rPr>
      <t>19</t>
    </r>
    <r>
      <rPr>
        <sz val="16"/>
        <rFont val="方正仿宋简体"/>
        <charset val="134"/>
      </rPr>
      <t>村；阿克萨克马热勒乡、夏马勒乡、阿纳库勒乡；恰尔巴格乡</t>
    </r>
    <r>
      <rPr>
        <sz val="16"/>
        <rFont val="Times New Roman"/>
        <charset val="134"/>
      </rPr>
      <t>3</t>
    </r>
    <r>
      <rPr>
        <sz val="16"/>
        <rFont val="方正仿宋简体"/>
        <charset val="134"/>
      </rPr>
      <t>村、</t>
    </r>
    <r>
      <rPr>
        <sz val="16"/>
        <rFont val="Times New Roman"/>
        <charset val="134"/>
      </rPr>
      <t>18</t>
    </r>
    <r>
      <rPr>
        <sz val="16"/>
        <rFont val="方正仿宋简体"/>
        <charset val="134"/>
      </rPr>
      <t>村、</t>
    </r>
    <r>
      <rPr>
        <sz val="16"/>
        <rFont val="Times New Roman"/>
        <charset val="134"/>
      </rPr>
      <t>19</t>
    </r>
    <r>
      <rPr>
        <sz val="16"/>
        <rFont val="方正仿宋简体"/>
        <charset val="134"/>
      </rPr>
      <t>村；多来提巴格乡</t>
    </r>
    <r>
      <rPr>
        <sz val="16"/>
        <rFont val="Times New Roman"/>
        <charset val="134"/>
      </rPr>
      <t>14</t>
    </r>
    <r>
      <rPr>
        <sz val="16"/>
        <rFont val="方正仿宋简体"/>
        <charset val="134"/>
      </rPr>
      <t>村、</t>
    </r>
    <r>
      <rPr>
        <sz val="16"/>
        <rFont val="Times New Roman"/>
        <charset val="134"/>
      </rPr>
      <t>15</t>
    </r>
    <r>
      <rPr>
        <sz val="16"/>
        <rFont val="方正仿宋简体"/>
        <charset val="134"/>
      </rPr>
      <t>村、</t>
    </r>
    <r>
      <rPr>
        <sz val="16"/>
        <rFont val="Times New Roman"/>
        <charset val="134"/>
      </rPr>
      <t>20</t>
    </r>
    <r>
      <rPr>
        <sz val="16"/>
        <rFont val="方正仿宋简体"/>
        <charset val="134"/>
      </rPr>
      <t>村</t>
    </r>
  </si>
  <si>
    <r>
      <t>总投资：</t>
    </r>
    <r>
      <rPr>
        <sz val="16"/>
        <rFont val="Times New Roman"/>
        <charset val="134"/>
      </rPr>
      <t>3224</t>
    </r>
    <r>
      <rPr>
        <sz val="16"/>
        <rFont val="方正仿宋简体"/>
        <charset val="134"/>
      </rPr>
      <t>万元（其它资金为原渠道使用资金及一般性政府债券资金），总规模：</t>
    </r>
    <r>
      <rPr>
        <sz val="16"/>
        <rFont val="Times New Roman"/>
        <charset val="134"/>
      </rPr>
      <t>14.5</t>
    </r>
    <r>
      <rPr>
        <sz val="16"/>
        <rFont val="方正仿宋简体"/>
        <charset val="134"/>
      </rPr>
      <t>万亩</t>
    </r>
    <r>
      <rPr>
        <sz val="16"/>
        <rFont val="Times New Roman"/>
        <charset val="134"/>
      </rPr>
      <t xml:space="preserve">
</t>
    </r>
    <r>
      <rPr>
        <sz val="16"/>
        <rFont val="方正仿宋简体"/>
        <charset val="134"/>
      </rPr>
      <t>建设内容：①实施</t>
    </r>
    <r>
      <rPr>
        <sz val="16"/>
        <rFont val="Times New Roman"/>
        <charset val="134"/>
      </rPr>
      <t>8.5</t>
    </r>
    <r>
      <rPr>
        <sz val="16"/>
        <rFont val="方正仿宋简体"/>
        <charset val="134"/>
      </rPr>
      <t>万亩高标准农田及优质棉基地，其中：一般性政府债券资金</t>
    </r>
    <r>
      <rPr>
        <sz val="16"/>
        <rFont val="Times New Roman"/>
        <charset val="134"/>
      </rPr>
      <t>4000</t>
    </r>
    <r>
      <rPr>
        <sz val="16"/>
        <rFont val="方正仿宋简体"/>
        <charset val="134"/>
      </rPr>
      <t>万元。对英吾斯塘乡等</t>
    </r>
    <r>
      <rPr>
        <sz val="16"/>
        <rFont val="Times New Roman"/>
        <charset val="134"/>
      </rPr>
      <t>6</t>
    </r>
    <r>
      <rPr>
        <sz val="16"/>
        <rFont val="方正仿宋简体"/>
        <charset val="134"/>
      </rPr>
      <t>个乡镇实施高效节水，配套泵房、沉砂池、清水池、电力设施等附属设施。②投资</t>
    </r>
    <r>
      <rPr>
        <sz val="16"/>
        <rFont val="Times New Roman"/>
        <charset val="134"/>
      </rPr>
      <t>1800</t>
    </r>
    <r>
      <rPr>
        <sz val="16"/>
        <rFont val="方正仿宋简体"/>
        <charset val="134"/>
      </rPr>
      <t>万元，对</t>
    </r>
    <r>
      <rPr>
        <sz val="16"/>
        <rFont val="Times New Roman"/>
        <charset val="134"/>
      </rPr>
      <t>6</t>
    </r>
    <r>
      <rPr>
        <sz val="16"/>
        <rFont val="方正仿宋简体"/>
        <charset val="134"/>
      </rPr>
      <t>万亩高标准农田及优质棉基地，每亩补助</t>
    </r>
    <r>
      <rPr>
        <sz val="16"/>
        <rFont val="Times New Roman"/>
        <charset val="134"/>
      </rPr>
      <t>300</t>
    </r>
    <r>
      <rPr>
        <sz val="16"/>
        <rFont val="方正仿宋简体"/>
        <charset val="134"/>
      </rPr>
      <t>元（其它资金为原渠道使用资金解决），主要是实施高效节水，配套泵房、沉砂池、清水池、电力设施等附属设施。</t>
    </r>
  </si>
  <si>
    <r>
      <rPr>
        <sz val="16"/>
        <rFont val="方正仿宋简体"/>
        <charset val="134"/>
      </rPr>
      <t>农田建设补助资金</t>
    </r>
  </si>
  <si>
    <t>国有牧场畜牧产业配套建设</t>
  </si>
  <si>
    <r>
      <rPr>
        <sz val="16"/>
        <rFont val="方正仿宋简体"/>
        <charset val="134"/>
      </rPr>
      <t>夏马勒乡</t>
    </r>
    <r>
      <rPr>
        <sz val="16"/>
        <rFont val="Times New Roman"/>
        <charset val="134"/>
      </rPr>
      <t>11</t>
    </r>
    <r>
      <rPr>
        <sz val="16"/>
        <rFont val="方正仿宋简体"/>
        <charset val="134"/>
      </rPr>
      <t>村</t>
    </r>
  </si>
  <si>
    <r>
      <rPr>
        <sz val="16"/>
        <rFont val="方正仿宋简体"/>
        <charset val="134"/>
      </rPr>
      <t>总投资：</t>
    </r>
    <r>
      <rPr>
        <sz val="16"/>
        <rFont val="Times New Roman"/>
        <charset val="134"/>
      </rPr>
      <t>98.719986</t>
    </r>
    <r>
      <rPr>
        <sz val="16"/>
        <rFont val="方正仿宋简体"/>
        <charset val="134"/>
      </rPr>
      <t>万元</t>
    </r>
    <r>
      <rPr>
        <sz val="16"/>
        <rFont val="Times New Roman"/>
        <charset val="134"/>
      </rPr>
      <t xml:space="preserve">
</t>
    </r>
    <r>
      <rPr>
        <sz val="16"/>
        <rFont val="方正仿宋简体"/>
        <charset val="134"/>
      </rPr>
      <t>建设内容：新建遮荫棚</t>
    </r>
    <r>
      <rPr>
        <sz val="16"/>
        <rFont val="Times New Roman"/>
        <charset val="134"/>
      </rPr>
      <t>1260</t>
    </r>
    <r>
      <rPr>
        <sz val="16"/>
        <rFont val="方正仿宋简体"/>
        <charset val="134"/>
      </rPr>
      <t>平方，配套</t>
    </r>
    <r>
      <rPr>
        <sz val="16"/>
        <rFont val="Times New Roman"/>
        <charset val="134"/>
      </rPr>
      <t>150</t>
    </r>
    <r>
      <rPr>
        <sz val="16"/>
        <rFont val="方正仿宋简体"/>
        <charset val="134"/>
      </rPr>
      <t>立方污水处理设施</t>
    </r>
    <r>
      <rPr>
        <sz val="16"/>
        <rFont val="Times New Roman"/>
        <charset val="134"/>
      </rPr>
      <t>1</t>
    </r>
    <r>
      <rPr>
        <sz val="16"/>
        <rFont val="方正仿宋简体"/>
        <charset val="134"/>
      </rPr>
      <t>座等相关附属配套设施设备。</t>
    </r>
  </si>
  <si>
    <t>中央财政衔接推进乡村振兴补助资金（欠发达国有牧场巩固提升任务）</t>
  </si>
  <si>
    <r>
      <rPr>
        <sz val="16"/>
        <rFont val="方正仿宋简体"/>
        <charset val="134"/>
      </rPr>
      <t>庭院蔬菜示范村菜苗及育苗设备物资补助项目</t>
    </r>
  </si>
  <si>
    <r>
      <rPr>
        <sz val="14"/>
        <rFont val="方正仿宋简体"/>
        <charset val="134"/>
      </rPr>
      <t>阿瓦提镇</t>
    </r>
    <r>
      <rPr>
        <sz val="14"/>
        <rFont val="Times New Roman"/>
        <charset val="134"/>
      </rPr>
      <t>4</t>
    </r>
    <r>
      <rPr>
        <sz val="14"/>
        <rFont val="方正仿宋简体"/>
        <charset val="134"/>
      </rPr>
      <t>村、</t>
    </r>
    <r>
      <rPr>
        <sz val="14"/>
        <rFont val="Times New Roman"/>
        <charset val="134"/>
      </rPr>
      <t>5</t>
    </r>
    <r>
      <rPr>
        <sz val="14"/>
        <rFont val="方正仿宋简体"/>
        <charset val="134"/>
      </rPr>
      <t>村、</t>
    </r>
    <r>
      <rPr>
        <sz val="14"/>
        <rFont val="Times New Roman"/>
        <charset val="134"/>
      </rPr>
      <t>8</t>
    </r>
    <r>
      <rPr>
        <sz val="14"/>
        <rFont val="方正仿宋简体"/>
        <charset val="134"/>
      </rPr>
      <t>村、</t>
    </r>
    <r>
      <rPr>
        <sz val="14"/>
        <rFont val="Times New Roman"/>
        <charset val="134"/>
      </rPr>
      <t>11</t>
    </r>
    <r>
      <rPr>
        <sz val="14"/>
        <rFont val="方正仿宋简体"/>
        <charset val="134"/>
      </rPr>
      <t>村、</t>
    </r>
    <r>
      <rPr>
        <sz val="14"/>
        <rFont val="Times New Roman"/>
        <charset val="134"/>
      </rPr>
      <t>12</t>
    </r>
    <r>
      <rPr>
        <sz val="14"/>
        <rFont val="方正仿宋简体"/>
        <charset val="134"/>
      </rPr>
      <t>村、</t>
    </r>
    <r>
      <rPr>
        <sz val="14"/>
        <rFont val="Times New Roman"/>
        <charset val="134"/>
      </rPr>
      <t>14</t>
    </r>
    <r>
      <rPr>
        <sz val="14"/>
        <rFont val="方正仿宋简体"/>
        <charset val="134"/>
      </rPr>
      <t>村、</t>
    </r>
    <r>
      <rPr>
        <sz val="14"/>
        <rFont val="Times New Roman"/>
        <charset val="134"/>
      </rPr>
      <t>15</t>
    </r>
    <r>
      <rPr>
        <sz val="14"/>
        <rFont val="方正仿宋简体"/>
        <charset val="134"/>
      </rPr>
      <t>村、</t>
    </r>
    <r>
      <rPr>
        <sz val="14"/>
        <rFont val="Times New Roman"/>
        <charset val="134"/>
      </rPr>
      <t>18</t>
    </r>
    <r>
      <rPr>
        <sz val="14"/>
        <rFont val="方正仿宋简体"/>
        <charset val="134"/>
      </rPr>
      <t>村、</t>
    </r>
    <r>
      <rPr>
        <sz val="14"/>
        <rFont val="Times New Roman"/>
        <charset val="134"/>
      </rPr>
      <t>19</t>
    </r>
    <r>
      <rPr>
        <sz val="14"/>
        <rFont val="方正仿宋简体"/>
        <charset val="134"/>
      </rPr>
      <t>村；琼库尔恰克乡</t>
    </r>
    <r>
      <rPr>
        <sz val="14"/>
        <rFont val="Times New Roman"/>
        <charset val="134"/>
      </rPr>
      <t>3</t>
    </r>
    <r>
      <rPr>
        <sz val="14"/>
        <rFont val="方正仿宋简体"/>
        <charset val="134"/>
      </rPr>
      <t>村、</t>
    </r>
    <r>
      <rPr>
        <sz val="14"/>
        <rFont val="Times New Roman"/>
        <charset val="134"/>
      </rPr>
      <t>4</t>
    </r>
    <r>
      <rPr>
        <sz val="14"/>
        <rFont val="方正仿宋简体"/>
        <charset val="134"/>
      </rPr>
      <t>村、</t>
    </r>
    <r>
      <rPr>
        <sz val="14"/>
        <rFont val="Times New Roman"/>
        <charset val="134"/>
      </rPr>
      <t>5</t>
    </r>
    <r>
      <rPr>
        <sz val="14"/>
        <rFont val="方正仿宋简体"/>
        <charset val="134"/>
      </rPr>
      <t>村、</t>
    </r>
    <r>
      <rPr>
        <sz val="14"/>
        <rFont val="Times New Roman"/>
        <charset val="134"/>
      </rPr>
      <t>6</t>
    </r>
    <r>
      <rPr>
        <sz val="14"/>
        <rFont val="方正仿宋简体"/>
        <charset val="134"/>
      </rPr>
      <t>村、</t>
    </r>
    <r>
      <rPr>
        <sz val="14"/>
        <rFont val="Times New Roman"/>
        <charset val="134"/>
      </rPr>
      <t>9</t>
    </r>
    <r>
      <rPr>
        <sz val="14"/>
        <rFont val="方正仿宋简体"/>
        <charset val="134"/>
      </rPr>
      <t>村、</t>
    </r>
    <r>
      <rPr>
        <sz val="14"/>
        <rFont val="Times New Roman"/>
        <charset val="134"/>
      </rPr>
      <t>12</t>
    </r>
    <r>
      <rPr>
        <sz val="14"/>
        <rFont val="方正仿宋简体"/>
        <charset val="134"/>
      </rPr>
      <t>村、</t>
    </r>
    <r>
      <rPr>
        <sz val="14"/>
        <rFont val="Times New Roman"/>
        <charset val="134"/>
      </rPr>
      <t>13</t>
    </r>
    <r>
      <rPr>
        <sz val="14"/>
        <rFont val="方正仿宋简体"/>
        <charset val="134"/>
      </rPr>
      <t>村、</t>
    </r>
    <r>
      <rPr>
        <sz val="14"/>
        <rFont val="Times New Roman"/>
        <charset val="134"/>
      </rPr>
      <t>14</t>
    </r>
    <r>
      <rPr>
        <sz val="14"/>
        <rFont val="方正仿宋简体"/>
        <charset val="134"/>
      </rPr>
      <t>村、</t>
    </r>
    <r>
      <rPr>
        <sz val="14"/>
        <rFont val="Times New Roman"/>
        <charset val="134"/>
      </rPr>
      <t>16</t>
    </r>
    <r>
      <rPr>
        <sz val="14"/>
        <rFont val="方正仿宋简体"/>
        <charset val="134"/>
      </rPr>
      <t>村、</t>
    </r>
    <r>
      <rPr>
        <sz val="14"/>
        <rFont val="Times New Roman"/>
        <charset val="134"/>
      </rPr>
      <t>19</t>
    </r>
    <r>
      <rPr>
        <sz val="14"/>
        <rFont val="方正仿宋简体"/>
        <charset val="134"/>
      </rPr>
      <t>村、</t>
    </r>
    <r>
      <rPr>
        <sz val="14"/>
        <rFont val="Times New Roman"/>
        <charset val="134"/>
      </rPr>
      <t>20</t>
    </r>
    <r>
      <rPr>
        <sz val="14"/>
        <rFont val="方正仿宋简体"/>
        <charset val="134"/>
      </rPr>
      <t>村、</t>
    </r>
    <r>
      <rPr>
        <sz val="14"/>
        <rFont val="Times New Roman"/>
        <charset val="134"/>
      </rPr>
      <t>22</t>
    </r>
    <r>
      <rPr>
        <sz val="14"/>
        <rFont val="方正仿宋简体"/>
        <charset val="134"/>
      </rPr>
      <t>村、</t>
    </r>
    <r>
      <rPr>
        <sz val="14"/>
        <rFont val="Times New Roman"/>
        <charset val="134"/>
      </rPr>
      <t>27</t>
    </r>
    <r>
      <rPr>
        <sz val="14"/>
        <rFont val="方正仿宋简体"/>
        <charset val="134"/>
      </rPr>
      <t>村；色力布亚镇</t>
    </r>
    <r>
      <rPr>
        <sz val="14"/>
        <rFont val="Times New Roman"/>
        <charset val="134"/>
      </rPr>
      <t>1</t>
    </r>
    <r>
      <rPr>
        <sz val="14"/>
        <rFont val="方正仿宋简体"/>
        <charset val="134"/>
      </rPr>
      <t>村、</t>
    </r>
    <r>
      <rPr>
        <sz val="14"/>
        <rFont val="Times New Roman"/>
        <charset val="134"/>
      </rPr>
      <t>11</t>
    </r>
    <r>
      <rPr>
        <sz val="14"/>
        <rFont val="方正仿宋简体"/>
        <charset val="134"/>
      </rPr>
      <t>村、</t>
    </r>
    <r>
      <rPr>
        <sz val="14"/>
        <rFont val="Times New Roman"/>
        <charset val="134"/>
      </rPr>
      <t>12</t>
    </r>
    <r>
      <rPr>
        <sz val="14"/>
        <rFont val="方正仿宋简体"/>
        <charset val="134"/>
      </rPr>
      <t>村、</t>
    </r>
    <r>
      <rPr>
        <sz val="14"/>
        <rFont val="Times New Roman"/>
        <charset val="134"/>
      </rPr>
      <t>13</t>
    </r>
    <r>
      <rPr>
        <sz val="14"/>
        <rFont val="方正仿宋简体"/>
        <charset val="134"/>
      </rPr>
      <t>村、</t>
    </r>
    <r>
      <rPr>
        <sz val="14"/>
        <rFont val="Times New Roman"/>
        <charset val="134"/>
      </rPr>
      <t>15</t>
    </r>
    <r>
      <rPr>
        <sz val="14"/>
        <rFont val="方正仿宋简体"/>
        <charset val="134"/>
      </rPr>
      <t>村、</t>
    </r>
    <r>
      <rPr>
        <sz val="14"/>
        <rFont val="Times New Roman"/>
        <charset val="134"/>
      </rPr>
      <t>16</t>
    </r>
    <r>
      <rPr>
        <sz val="14"/>
        <rFont val="方正仿宋简体"/>
        <charset val="134"/>
      </rPr>
      <t>村、</t>
    </r>
    <r>
      <rPr>
        <sz val="14"/>
        <rFont val="Times New Roman"/>
        <charset val="134"/>
      </rPr>
      <t>17</t>
    </r>
    <r>
      <rPr>
        <sz val="14"/>
        <rFont val="方正仿宋简体"/>
        <charset val="134"/>
      </rPr>
      <t>村、</t>
    </r>
    <r>
      <rPr>
        <sz val="14"/>
        <rFont val="Times New Roman"/>
        <charset val="134"/>
      </rPr>
      <t>18</t>
    </r>
    <r>
      <rPr>
        <sz val="14"/>
        <rFont val="方正仿宋简体"/>
        <charset val="134"/>
      </rPr>
      <t>村、</t>
    </r>
    <r>
      <rPr>
        <sz val="14"/>
        <rFont val="Times New Roman"/>
        <charset val="134"/>
      </rPr>
      <t>19</t>
    </r>
    <r>
      <rPr>
        <sz val="14"/>
        <rFont val="方正仿宋简体"/>
        <charset val="134"/>
      </rPr>
      <t>村；阿拉格尔乡</t>
    </r>
    <r>
      <rPr>
        <sz val="14"/>
        <rFont val="Times New Roman"/>
        <charset val="134"/>
      </rPr>
      <t>3</t>
    </r>
    <r>
      <rPr>
        <sz val="14"/>
        <rFont val="方正仿宋简体"/>
        <charset val="134"/>
      </rPr>
      <t>村、</t>
    </r>
    <r>
      <rPr>
        <sz val="14"/>
        <rFont val="Times New Roman"/>
        <charset val="134"/>
      </rPr>
      <t>5</t>
    </r>
    <r>
      <rPr>
        <sz val="14"/>
        <rFont val="方正仿宋简体"/>
        <charset val="134"/>
      </rPr>
      <t>村、</t>
    </r>
    <r>
      <rPr>
        <sz val="14"/>
        <rFont val="Times New Roman"/>
        <charset val="134"/>
      </rPr>
      <t>7</t>
    </r>
    <r>
      <rPr>
        <sz val="14"/>
        <rFont val="方正仿宋简体"/>
        <charset val="134"/>
      </rPr>
      <t>村、</t>
    </r>
    <r>
      <rPr>
        <sz val="14"/>
        <rFont val="Times New Roman"/>
        <charset val="134"/>
      </rPr>
      <t>8</t>
    </r>
    <r>
      <rPr>
        <sz val="14"/>
        <rFont val="方正仿宋简体"/>
        <charset val="134"/>
      </rPr>
      <t>村、</t>
    </r>
    <r>
      <rPr>
        <sz val="14"/>
        <rFont val="Times New Roman"/>
        <charset val="134"/>
      </rPr>
      <t>10</t>
    </r>
    <r>
      <rPr>
        <sz val="14"/>
        <rFont val="方正仿宋简体"/>
        <charset val="134"/>
      </rPr>
      <t>村、</t>
    </r>
    <r>
      <rPr>
        <sz val="14"/>
        <rFont val="Times New Roman"/>
        <charset val="134"/>
      </rPr>
      <t>11</t>
    </r>
    <r>
      <rPr>
        <sz val="14"/>
        <rFont val="方正仿宋简体"/>
        <charset val="134"/>
      </rPr>
      <t>村、</t>
    </r>
    <r>
      <rPr>
        <sz val="14"/>
        <rFont val="Times New Roman"/>
        <charset val="134"/>
      </rPr>
      <t>13</t>
    </r>
    <r>
      <rPr>
        <sz val="14"/>
        <rFont val="方正仿宋简体"/>
        <charset val="134"/>
      </rPr>
      <t>村、</t>
    </r>
    <r>
      <rPr>
        <sz val="14"/>
        <rFont val="Times New Roman"/>
        <charset val="134"/>
      </rPr>
      <t>15</t>
    </r>
    <r>
      <rPr>
        <sz val="14"/>
        <rFont val="方正仿宋简体"/>
        <charset val="134"/>
      </rPr>
      <t>村、</t>
    </r>
    <r>
      <rPr>
        <sz val="14"/>
        <rFont val="Times New Roman"/>
        <charset val="134"/>
      </rPr>
      <t>17</t>
    </r>
    <r>
      <rPr>
        <sz val="14"/>
        <rFont val="方正仿宋简体"/>
        <charset val="134"/>
      </rPr>
      <t>村；阿克萨克马热勒乡</t>
    </r>
    <r>
      <rPr>
        <sz val="14"/>
        <rFont val="Times New Roman"/>
        <charset val="134"/>
      </rPr>
      <t>2</t>
    </r>
    <r>
      <rPr>
        <sz val="14"/>
        <rFont val="方正仿宋简体"/>
        <charset val="134"/>
      </rPr>
      <t>村、</t>
    </r>
    <r>
      <rPr>
        <sz val="14"/>
        <rFont val="Times New Roman"/>
        <charset val="134"/>
      </rPr>
      <t>3</t>
    </r>
    <r>
      <rPr>
        <sz val="14"/>
        <rFont val="方正仿宋简体"/>
        <charset val="134"/>
      </rPr>
      <t>村、</t>
    </r>
    <r>
      <rPr>
        <sz val="14"/>
        <rFont val="Times New Roman"/>
        <charset val="134"/>
      </rPr>
      <t>8</t>
    </r>
    <r>
      <rPr>
        <sz val="14"/>
        <rFont val="方正仿宋简体"/>
        <charset val="134"/>
      </rPr>
      <t>村、</t>
    </r>
    <r>
      <rPr>
        <sz val="14"/>
        <rFont val="Times New Roman"/>
        <charset val="134"/>
      </rPr>
      <t>10</t>
    </r>
    <r>
      <rPr>
        <sz val="14"/>
        <rFont val="方正仿宋简体"/>
        <charset val="134"/>
      </rPr>
      <t>村、</t>
    </r>
    <r>
      <rPr>
        <sz val="14"/>
        <rFont val="Times New Roman"/>
        <charset val="134"/>
      </rPr>
      <t>11</t>
    </r>
    <r>
      <rPr>
        <sz val="14"/>
        <rFont val="方正仿宋简体"/>
        <charset val="134"/>
      </rPr>
      <t>村、</t>
    </r>
    <r>
      <rPr>
        <sz val="14"/>
        <rFont val="Times New Roman"/>
        <charset val="134"/>
      </rPr>
      <t>12</t>
    </r>
    <r>
      <rPr>
        <sz val="14"/>
        <rFont val="方正仿宋简体"/>
        <charset val="134"/>
      </rPr>
      <t>村、</t>
    </r>
    <r>
      <rPr>
        <sz val="14"/>
        <rFont val="Times New Roman"/>
        <charset val="134"/>
      </rPr>
      <t>14</t>
    </r>
    <r>
      <rPr>
        <sz val="14"/>
        <rFont val="方正仿宋简体"/>
        <charset val="134"/>
      </rPr>
      <t>村、</t>
    </r>
    <r>
      <rPr>
        <sz val="14"/>
        <rFont val="Times New Roman"/>
        <charset val="134"/>
      </rPr>
      <t>20</t>
    </r>
    <r>
      <rPr>
        <sz val="14"/>
        <rFont val="方正仿宋简体"/>
        <charset val="134"/>
      </rPr>
      <t>村、</t>
    </r>
    <r>
      <rPr>
        <sz val="14"/>
        <rFont val="Times New Roman"/>
        <charset val="134"/>
      </rPr>
      <t>21</t>
    </r>
    <r>
      <rPr>
        <sz val="14"/>
        <rFont val="方正仿宋简体"/>
        <charset val="134"/>
      </rPr>
      <t>村；夏马勒乡</t>
    </r>
    <r>
      <rPr>
        <sz val="14"/>
        <rFont val="Times New Roman"/>
        <charset val="134"/>
      </rPr>
      <t>1</t>
    </r>
    <r>
      <rPr>
        <sz val="14"/>
        <rFont val="方正仿宋简体"/>
        <charset val="134"/>
      </rPr>
      <t>村、</t>
    </r>
    <r>
      <rPr>
        <sz val="14"/>
        <rFont val="Times New Roman"/>
        <charset val="134"/>
      </rPr>
      <t>2</t>
    </r>
    <r>
      <rPr>
        <sz val="14"/>
        <rFont val="方正仿宋简体"/>
        <charset val="134"/>
      </rPr>
      <t>村、</t>
    </r>
    <r>
      <rPr>
        <sz val="14"/>
        <rFont val="Times New Roman"/>
        <charset val="134"/>
      </rPr>
      <t>3</t>
    </r>
    <r>
      <rPr>
        <sz val="14"/>
        <rFont val="方正仿宋简体"/>
        <charset val="134"/>
      </rPr>
      <t>村、</t>
    </r>
    <r>
      <rPr>
        <sz val="14"/>
        <rFont val="Times New Roman"/>
        <charset val="134"/>
      </rPr>
      <t>4</t>
    </r>
    <r>
      <rPr>
        <sz val="14"/>
        <rFont val="方正仿宋简体"/>
        <charset val="134"/>
      </rPr>
      <t>村、</t>
    </r>
    <r>
      <rPr>
        <sz val="14"/>
        <rFont val="Times New Roman"/>
        <charset val="134"/>
      </rPr>
      <t>5</t>
    </r>
    <r>
      <rPr>
        <sz val="14"/>
        <rFont val="方正仿宋简体"/>
        <charset val="134"/>
      </rPr>
      <t>村；阿纳库勒乡</t>
    </r>
    <r>
      <rPr>
        <sz val="14"/>
        <rFont val="Times New Roman"/>
        <charset val="134"/>
      </rPr>
      <t>7</t>
    </r>
    <r>
      <rPr>
        <sz val="14"/>
        <rFont val="方正仿宋简体"/>
        <charset val="134"/>
      </rPr>
      <t>村、</t>
    </r>
    <r>
      <rPr>
        <sz val="14"/>
        <rFont val="Times New Roman"/>
        <charset val="134"/>
      </rPr>
      <t>10</t>
    </r>
    <r>
      <rPr>
        <sz val="14"/>
        <rFont val="方正仿宋简体"/>
        <charset val="134"/>
      </rPr>
      <t>村、</t>
    </r>
    <r>
      <rPr>
        <sz val="14"/>
        <rFont val="Times New Roman"/>
        <charset val="134"/>
      </rPr>
      <t>11</t>
    </r>
    <r>
      <rPr>
        <sz val="14"/>
        <rFont val="方正仿宋简体"/>
        <charset val="134"/>
      </rPr>
      <t>村、</t>
    </r>
    <r>
      <rPr>
        <sz val="14"/>
        <rFont val="Times New Roman"/>
        <charset val="134"/>
      </rPr>
      <t>12</t>
    </r>
    <r>
      <rPr>
        <sz val="14"/>
        <rFont val="方正仿宋简体"/>
        <charset val="134"/>
      </rPr>
      <t>村、</t>
    </r>
    <r>
      <rPr>
        <sz val="14"/>
        <rFont val="Times New Roman"/>
        <charset val="134"/>
      </rPr>
      <t>13</t>
    </r>
    <r>
      <rPr>
        <sz val="14"/>
        <rFont val="方正仿宋简体"/>
        <charset val="134"/>
      </rPr>
      <t>村、</t>
    </r>
    <r>
      <rPr>
        <sz val="14"/>
        <rFont val="Times New Roman"/>
        <charset val="134"/>
      </rPr>
      <t>15</t>
    </r>
    <r>
      <rPr>
        <sz val="14"/>
        <rFont val="方正仿宋简体"/>
        <charset val="134"/>
      </rPr>
      <t>村；多来提巴格乡</t>
    </r>
    <r>
      <rPr>
        <sz val="14"/>
        <rFont val="Times New Roman"/>
        <charset val="134"/>
      </rPr>
      <t>3</t>
    </r>
    <r>
      <rPr>
        <sz val="14"/>
        <rFont val="方正仿宋简体"/>
        <charset val="134"/>
      </rPr>
      <t>村、</t>
    </r>
    <r>
      <rPr>
        <sz val="14"/>
        <rFont val="Times New Roman"/>
        <charset val="134"/>
      </rPr>
      <t>5</t>
    </r>
    <r>
      <rPr>
        <sz val="14"/>
        <rFont val="方正仿宋简体"/>
        <charset val="134"/>
      </rPr>
      <t>村、</t>
    </r>
    <r>
      <rPr>
        <sz val="14"/>
        <rFont val="Times New Roman"/>
        <charset val="134"/>
      </rPr>
      <t>7</t>
    </r>
    <r>
      <rPr>
        <sz val="14"/>
        <rFont val="方正仿宋简体"/>
        <charset val="134"/>
      </rPr>
      <t>村、</t>
    </r>
    <r>
      <rPr>
        <sz val="14"/>
        <rFont val="Times New Roman"/>
        <charset val="134"/>
      </rPr>
      <t>8</t>
    </r>
    <r>
      <rPr>
        <sz val="14"/>
        <rFont val="方正仿宋简体"/>
        <charset val="134"/>
      </rPr>
      <t>村、</t>
    </r>
    <r>
      <rPr>
        <sz val="14"/>
        <rFont val="Times New Roman"/>
        <charset val="134"/>
      </rPr>
      <t>9</t>
    </r>
    <r>
      <rPr>
        <sz val="14"/>
        <rFont val="方正仿宋简体"/>
        <charset val="134"/>
      </rPr>
      <t>村、</t>
    </r>
    <r>
      <rPr>
        <sz val="14"/>
        <rFont val="Times New Roman"/>
        <charset val="134"/>
      </rPr>
      <t>11</t>
    </r>
    <r>
      <rPr>
        <sz val="14"/>
        <rFont val="方正仿宋简体"/>
        <charset val="134"/>
      </rPr>
      <t>村、</t>
    </r>
    <r>
      <rPr>
        <sz val="14"/>
        <rFont val="Times New Roman"/>
        <charset val="134"/>
      </rPr>
      <t>12</t>
    </r>
    <r>
      <rPr>
        <sz val="14"/>
        <rFont val="方正仿宋简体"/>
        <charset val="134"/>
      </rPr>
      <t>村、</t>
    </r>
    <r>
      <rPr>
        <sz val="14"/>
        <rFont val="Times New Roman"/>
        <charset val="134"/>
      </rPr>
      <t>13</t>
    </r>
    <r>
      <rPr>
        <sz val="14"/>
        <rFont val="方正仿宋简体"/>
        <charset val="134"/>
      </rPr>
      <t>村、</t>
    </r>
    <r>
      <rPr>
        <sz val="14"/>
        <rFont val="Times New Roman"/>
        <charset val="134"/>
      </rPr>
      <t>14</t>
    </r>
    <r>
      <rPr>
        <sz val="14"/>
        <rFont val="方正仿宋简体"/>
        <charset val="134"/>
      </rPr>
      <t>村、</t>
    </r>
    <r>
      <rPr>
        <sz val="14"/>
        <rFont val="Times New Roman"/>
        <charset val="134"/>
      </rPr>
      <t>16</t>
    </r>
    <r>
      <rPr>
        <sz val="14"/>
        <rFont val="方正仿宋简体"/>
        <charset val="134"/>
      </rPr>
      <t>村；恰尔巴格乡</t>
    </r>
    <r>
      <rPr>
        <sz val="14"/>
        <rFont val="Times New Roman"/>
        <charset val="134"/>
      </rPr>
      <t>2</t>
    </r>
    <r>
      <rPr>
        <sz val="14"/>
        <rFont val="方正仿宋简体"/>
        <charset val="134"/>
      </rPr>
      <t>村、</t>
    </r>
    <r>
      <rPr>
        <sz val="14"/>
        <rFont val="Times New Roman"/>
        <charset val="134"/>
      </rPr>
      <t>5</t>
    </r>
    <r>
      <rPr>
        <sz val="14"/>
        <rFont val="方正仿宋简体"/>
        <charset val="134"/>
      </rPr>
      <t>村、</t>
    </r>
    <r>
      <rPr>
        <sz val="14"/>
        <rFont val="Times New Roman"/>
        <charset val="134"/>
      </rPr>
      <t>7</t>
    </r>
    <r>
      <rPr>
        <sz val="14"/>
        <rFont val="方正仿宋简体"/>
        <charset val="134"/>
      </rPr>
      <t>村、</t>
    </r>
    <r>
      <rPr>
        <sz val="14"/>
        <rFont val="Times New Roman"/>
        <charset val="134"/>
      </rPr>
      <t>8</t>
    </r>
    <r>
      <rPr>
        <sz val="14"/>
        <rFont val="方正仿宋简体"/>
        <charset val="134"/>
      </rPr>
      <t>村、</t>
    </r>
    <r>
      <rPr>
        <sz val="14"/>
        <rFont val="Times New Roman"/>
        <charset val="134"/>
      </rPr>
      <t>9</t>
    </r>
    <r>
      <rPr>
        <sz val="14"/>
        <rFont val="方正仿宋简体"/>
        <charset val="134"/>
      </rPr>
      <t>村、</t>
    </r>
    <r>
      <rPr>
        <sz val="14"/>
        <rFont val="Times New Roman"/>
        <charset val="134"/>
      </rPr>
      <t>12</t>
    </r>
    <r>
      <rPr>
        <sz val="14"/>
        <rFont val="方正仿宋简体"/>
        <charset val="134"/>
      </rPr>
      <t>村、</t>
    </r>
    <r>
      <rPr>
        <sz val="14"/>
        <rFont val="Times New Roman"/>
        <charset val="134"/>
      </rPr>
      <t>15</t>
    </r>
    <r>
      <rPr>
        <sz val="14"/>
        <rFont val="方正仿宋简体"/>
        <charset val="134"/>
      </rPr>
      <t>村、</t>
    </r>
    <r>
      <rPr>
        <sz val="14"/>
        <rFont val="Times New Roman"/>
        <charset val="134"/>
      </rPr>
      <t>17</t>
    </r>
    <r>
      <rPr>
        <sz val="14"/>
        <rFont val="方正仿宋简体"/>
        <charset val="134"/>
      </rPr>
      <t>村、</t>
    </r>
    <r>
      <rPr>
        <sz val="14"/>
        <rFont val="Times New Roman"/>
        <charset val="134"/>
      </rPr>
      <t>19</t>
    </r>
    <r>
      <rPr>
        <sz val="14"/>
        <rFont val="方正仿宋简体"/>
        <charset val="134"/>
      </rPr>
      <t>村；巴楚镇赛克散村。</t>
    </r>
  </si>
  <si>
    <r>
      <rPr>
        <sz val="16"/>
        <rFont val="方正仿宋简体"/>
        <charset val="134"/>
      </rPr>
      <t>巴楚县农业技术推广中心</t>
    </r>
  </si>
  <si>
    <r>
      <t>总投资：</t>
    </r>
    <r>
      <rPr>
        <sz val="16"/>
        <rFont val="Times New Roman"/>
        <charset val="134"/>
      </rPr>
      <t>126.0113</t>
    </r>
    <r>
      <rPr>
        <sz val="16"/>
        <rFont val="方正仿宋简体"/>
        <charset val="134"/>
      </rPr>
      <t>万元，总规模：</t>
    </r>
    <r>
      <rPr>
        <sz val="16"/>
        <rFont val="Times New Roman"/>
        <charset val="134"/>
      </rPr>
      <t>9072</t>
    </r>
    <r>
      <rPr>
        <sz val="16"/>
        <rFont val="方正仿宋简体"/>
        <charset val="134"/>
      </rPr>
      <t>户</t>
    </r>
    <r>
      <rPr>
        <sz val="16"/>
        <rFont val="Times New Roman"/>
        <charset val="134"/>
      </rPr>
      <t xml:space="preserve">
</t>
    </r>
    <r>
      <rPr>
        <sz val="16"/>
        <rFont val="方正仿宋简体"/>
        <charset val="134"/>
      </rPr>
      <t>建设内容：在全县</t>
    </r>
    <r>
      <rPr>
        <sz val="16"/>
        <rFont val="Times New Roman"/>
        <charset val="134"/>
      </rPr>
      <t>10</t>
    </r>
    <r>
      <rPr>
        <sz val="16"/>
        <rFont val="方正仿宋简体"/>
        <charset val="134"/>
      </rPr>
      <t>个乡镇创建</t>
    </r>
    <r>
      <rPr>
        <sz val="16"/>
        <rFont val="Times New Roman"/>
        <charset val="134"/>
      </rPr>
      <t>80</t>
    </r>
    <r>
      <rPr>
        <sz val="16"/>
        <rFont val="方正仿宋简体"/>
        <charset val="134"/>
      </rPr>
      <t>个庭院蔬菜种植示范村，涉及农户</t>
    </r>
    <r>
      <rPr>
        <sz val="16"/>
        <rFont val="Times New Roman"/>
        <charset val="134"/>
      </rPr>
      <t>9072</t>
    </r>
    <r>
      <rPr>
        <sz val="16"/>
        <rFont val="方正仿宋简体"/>
        <charset val="134"/>
      </rPr>
      <t>户，每户补助菜苗</t>
    </r>
    <r>
      <rPr>
        <sz val="16"/>
        <rFont val="Times New Roman"/>
        <charset val="134"/>
      </rPr>
      <t>300-400</t>
    </r>
    <r>
      <rPr>
        <sz val="16"/>
        <rFont val="方正仿宋简体"/>
        <charset val="134"/>
      </rPr>
      <t>株，主要补助蔬菜苗</t>
    </r>
    <r>
      <rPr>
        <sz val="16"/>
        <rFont val="Times New Roman"/>
        <charset val="134"/>
      </rPr>
      <t>3028100</t>
    </r>
    <r>
      <rPr>
        <sz val="16"/>
        <rFont val="方正仿宋简体"/>
        <charset val="134"/>
      </rPr>
      <t>株，其中：西红柿（秦蔬</t>
    </r>
    <r>
      <rPr>
        <sz val="16"/>
        <rFont val="Times New Roman"/>
        <charset val="134"/>
      </rPr>
      <t>218</t>
    </r>
    <r>
      <rPr>
        <sz val="16"/>
        <rFont val="方正仿宋简体"/>
        <charset val="134"/>
      </rPr>
      <t>）</t>
    </r>
    <r>
      <rPr>
        <sz val="16"/>
        <rFont val="Times New Roman"/>
        <charset val="134"/>
      </rPr>
      <t>747600</t>
    </r>
    <r>
      <rPr>
        <sz val="16"/>
        <rFont val="方正仿宋简体"/>
        <charset val="134"/>
      </rPr>
      <t>株、辣椒（西北旅旋风</t>
    </r>
    <r>
      <rPr>
        <sz val="16"/>
        <rFont val="Times New Roman"/>
        <charset val="134"/>
      </rPr>
      <t>6</t>
    </r>
    <r>
      <rPr>
        <sz val="16"/>
        <rFont val="方正仿宋简体"/>
        <charset val="134"/>
      </rPr>
      <t>号）</t>
    </r>
    <r>
      <rPr>
        <sz val="16"/>
        <rFont val="Times New Roman"/>
        <charset val="134"/>
      </rPr>
      <t>930300</t>
    </r>
    <r>
      <rPr>
        <sz val="16"/>
        <rFont val="方正仿宋简体"/>
        <charset val="134"/>
      </rPr>
      <t>株，辣椒（遵辣</t>
    </r>
    <r>
      <rPr>
        <sz val="16"/>
        <rFont val="Times New Roman"/>
        <charset val="134"/>
      </rPr>
      <t>9</t>
    </r>
    <r>
      <rPr>
        <sz val="16"/>
        <rFont val="方正仿宋简体"/>
        <charset val="134"/>
      </rPr>
      <t>号）</t>
    </r>
    <r>
      <rPr>
        <sz val="16"/>
        <rFont val="Times New Roman"/>
        <charset val="134"/>
      </rPr>
      <t>191600</t>
    </r>
    <r>
      <rPr>
        <sz val="16"/>
        <rFont val="方正仿宋简体"/>
        <charset val="134"/>
      </rPr>
      <t>株，辣椒（西北旅旋风</t>
    </r>
    <r>
      <rPr>
        <sz val="16"/>
        <rFont val="Times New Roman"/>
        <charset val="134"/>
      </rPr>
      <t>8</t>
    </r>
    <r>
      <rPr>
        <sz val="16"/>
        <rFont val="方正仿宋简体"/>
        <charset val="134"/>
      </rPr>
      <t>号）</t>
    </r>
    <r>
      <rPr>
        <sz val="16"/>
        <rFont val="Times New Roman"/>
        <charset val="134"/>
      </rPr>
      <t>124200</t>
    </r>
    <r>
      <rPr>
        <sz val="16"/>
        <rFont val="方正仿宋简体"/>
        <charset val="134"/>
      </rPr>
      <t>株，辣椒（缘疆</t>
    </r>
    <r>
      <rPr>
        <sz val="16"/>
        <rFont val="Times New Roman"/>
        <charset val="134"/>
      </rPr>
      <t>252</t>
    </r>
    <r>
      <rPr>
        <sz val="16"/>
        <rFont val="方正仿宋简体"/>
        <charset val="134"/>
      </rPr>
      <t>号）</t>
    </r>
    <r>
      <rPr>
        <sz val="16"/>
        <rFont val="Times New Roman"/>
        <charset val="134"/>
      </rPr>
      <t>1034400</t>
    </r>
    <r>
      <rPr>
        <sz val="16"/>
        <rFont val="方正仿宋简体"/>
        <charset val="134"/>
      </rPr>
      <t>株，平均每株单价</t>
    </r>
    <r>
      <rPr>
        <sz val="16"/>
        <rFont val="Times New Roman"/>
        <charset val="134"/>
      </rPr>
      <t>0.289</t>
    </r>
    <r>
      <rPr>
        <sz val="16"/>
        <rFont val="方正仿宋简体"/>
        <charset val="134"/>
      </rPr>
      <t>元；为具备育苗条件的</t>
    </r>
    <r>
      <rPr>
        <sz val="16"/>
        <rFont val="Times New Roman"/>
        <charset val="134"/>
      </rPr>
      <t>10</t>
    </r>
    <r>
      <rPr>
        <sz val="16"/>
        <rFont val="方正仿宋简体"/>
        <charset val="134"/>
      </rPr>
      <t>个农业乡镇采购配套蔬菜育苗点种设备共</t>
    </r>
    <r>
      <rPr>
        <sz val="16"/>
        <rFont val="Times New Roman"/>
        <charset val="134"/>
      </rPr>
      <t>10</t>
    </r>
    <r>
      <rPr>
        <sz val="16"/>
        <rFont val="方正仿宋简体"/>
        <charset val="134"/>
      </rPr>
      <t>台，便于乡镇集中育苗，提升蔬菜自给率。</t>
    </r>
  </si>
  <si>
    <r>
      <rPr>
        <sz val="16"/>
        <rFont val="方正仿宋简体"/>
        <charset val="134"/>
      </rPr>
      <t>采穗圃建设</t>
    </r>
  </si>
  <si>
    <r>
      <rPr>
        <sz val="16"/>
        <rFont val="方正仿宋简体"/>
        <charset val="134"/>
      </rPr>
      <t>阿瓦提镇</t>
    </r>
    <r>
      <rPr>
        <sz val="16"/>
        <rFont val="Times New Roman"/>
        <charset val="134"/>
      </rPr>
      <t>10</t>
    </r>
    <r>
      <rPr>
        <sz val="16"/>
        <rFont val="方正仿宋简体"/>
        <charset val="134"/>
      </rPr>
      <t>村、</t>
    </r>
    <r>
      <rPr>
        <sz val="16"/>
        <rFont val="Times New Roman"/>
        <charset val="134"/>
      </rPr>
      <t>11</t>
    </r>
    <r>
      <rPr>
        <sz val="16"/>
        <rFont val="方正仿宋简体"/>
        <charset val="134"/>
      </rPr>
      <t>村、</t>
    </r>
    <r>
      <rPr>
        <sz val="16"/>
        <rFont val="Times New Roman"/>
        <charset val="134"/>
      </rPr>
      <t>12</t>
    </r>
    <r>
      <rPr>
        <sz val="16"/>
        <rFont val="方正仿宋简体"/>
        <charset val="134"/>
      </rPr>
      <t>村、</t>
    </r>
    <r>
      <rPr>
        <sz val="16"/>
        <rFont val="Times New Roman"/>
        <charset val="134"/>
      </rPr>
      <t>16</t>
    </r>
    <r>
      <rPr>
        <sz val="16"/>
        <rFont val="方正仿宋简体"/>
        <charset val="134"/>
      </rPr>
      <t>村、</t>
    </r>
    <r>
      <rPr>
        <sz val="16"/>
        <rFont val="Times New Roman"/>
        <charset val="134"/>
      </rPr>
      <t>17</t>
    </r>
    <r>
      <rPr>
        <sz val="16"/>
        <rFont val="方正仿宋简体"/>
        <charset val="134"/>
      </rPr>
      <t>村、</t>
    </r>
    <r>
      <rPr>
        <sz val="16"/>
        <rFont val="Times New Roman"/>
        <charset val="134"/>
      </rPr>
      <t>19</t>
    </r>
    <r>
      <rPr>
        <sz val="16"/>
        <rFont val="方正仿宋简体"/>
        <charset val="134"/>
      </rPr>
      <t>村、</t>
    </r>
    <r>
      <rPr>
        <sz val="16"/>
        <rFont val="Times New Roman"/>
        <charset val="134"/>
      </rPr>
      <t>20</t>
    </r>
    <r>
      <rPr>
        <sz val="16"/>
        <rFont val="方正仿宋简体"/>
        <charset val="134"/>
      </rPr>
      <t>村；色力布亚镇</t>
    </r>
    <r>
      <rPr>
        <sz val="16"/>
        <rFont val="Times New Roman"/>
        <charset val="134"/>
      </rPr>
      <t>3</t>
    </r>
    <r>
      <rPr>
        <sz val="16"/>
        <rFont val="方正仿宋简体"/>
        <charset val="134"/>
      </rPr>
      <t>村、</t>
    </r>
    <r>
      <rPr>
        <sz val="16"/>
        <rFont val="Times New Roman"/>
        <charset val="134"/>
      </rPr>
      <t>12</t>
    </r>
    <r>
      <rPr>
        <sz val="16"/>
        <rFont val="方正仿宋简体"/>
        <charset val="134"/>
      </rPr>
      <t>村、</t>
    </r>
    <r>
      <rPr>
        <sz val="16"/>
        <rFont val="Times New Roman"/>
        <charset val="134"/>
      </rPr>
      <t>15</t>
    </r>
    <r>
      <rPr>
        <sz val="16"/>
        <rFont val="方正仿宋简体"/>
        <charset val="134"/>
      </rPr>
      <t>村、</t>
    </r>
    <r>
      <rPr>
        <sz val="16"/>
        <rFont val="Times New Roman"/>
        <charset val="134"/>
      </rPr>
      <t>18</t>
    </r>
    <r>
      <rPr>
        <sz val="16"/>
        <rFont val="方正仿宋简体"/>
        <charset val="134"/>
      </rPr>
      <t>村、</t>
    </r>
    <r>
      <rPr>
        <sz val="16"/>
        <rFont val="Times New Roman"/>
        <charset val="134"/>
      </rPr>
      <t>19</t>
    </r>
    <r>
      <rPr>
        <sz val="16"/>
        <rFont val="方正仿宋简体"/>
        <charset val="134"/>
      </rPr>
      <t>村；阿克萨克马热勒乡</t>
    </r>
    <r>
      <rPr>
        <sz val="16"/>
        <rFont val="Times New Roman"/>
        <charset val="134"/>
      </rPr>
      <t>1</t>
    </r>
    <r>
      <rPr>
        <sz val="16"/>
        <rFont val="方正仿宋简体"/>
        <charset val="134"/>
      </rPr>
      <t>村、</t>
    </r>
    <r>
      <rPr>
        <sz val="16"/>
        <rFont val="Times New Roman"/>
        <charset val="134"/>
      </rPr>
      <t>7</t>
    </r>
    <r>
      <rPr>
        <sz val="16"/>
        <rFont val="方正仿宋简体"/>
        <charset val="134"/>
      </rPr>
      <t>村、</t>
    </r>
    <r>
      <rPr>
        <sz val="16"/>
        <rFont val="Times New Roman"/>
        <charset val="134"/>
      </rPr>
      <t>9</t>
    </r>
    <r>
      <rPr>
        <sz val="16"/>
        <rFont val="方正仿宋简体"/>
        <charset val="134"/>
      </rPr>
      <t>村、</t>
    </r>
    <r>
      <rPr>
        <sz val="16"/>
        <rFont val="Times New Roman"/>
        <charset val="134"/>
      </rPr>
      <t>12</t>
    </r>
    <r>
      <rPr>
        <sz val="16"/>
        <rFont val="方正仿宋简体"/>
        <charset val="134"/>
      </rPr>
      <t>村、</t>
    </r>
    <r>
      <rPr>
        <sz val="16"/>
        <rFont val="Times New Roman"/>
        <charset val="134"/>
      </rPr>
      <t>14</t>
    </r>
    <r>
      <rPr>
        <sz val="16"/>
        <rFont val="方正仿宋简体"/>
        <charset val="134"/>
      </rPr>
      <t>村、</t>
    </r>
    <r>
      <rPr>
        <sz val="16"/>
        <rFont val="Times New Roman"/>
        <charset val="134"/>
      </rPr>
      <t>20</t>
    </r>
    <r>
      <rPr>
        <sz val="16"/>
        <rFont val="方正仿宋简体"/>
        <charset val="134"/>
      </rPr>
      <t>村；恰尔巴格乡</t>
    </r>
    <r>
      <rPr>
        <sz val="16"/>
        <rFont val="Times New Roman"/>
        <charset val="134"/>
      </rPr>
      <t>4</t>
    </r>
    <r>
      <rPr>
        <sz val="16"/>
        <rFont val="方正仿宋简体"/>
        <charset val="134"/>
      </rPr>
      <t>村、</t>
    </r>
    <r>
      <rPr>
        <sz val="16"/>
        <rFont val="Times New Roman"/>
        <charset val="134"/>
      </rPr>
      <t>6</t>
    </r>
    <r>
      <rPr>
        <sz val="16"/>
        <rFont val="方正仿宋简体"/>
        <charset val="134"/>
      </rPr>
      <t>村</t>
    </r>
  </si>
  <si>
    <r>
      <rPr>
        <sz val="16"/>
        <rFont val="方正仿宋简体"/>
        <charset val="134"/>
      </rPr>
      <t>巴楚县林果办</t>
    </r>
  </si>
  <si>
    <r>
      <t>总投资：</t>
    </r>
    <r>
      <rPr>
        <sz val="16"/>
        <rFont val="Times New Roman"/>
        <charset val="134"/>
      </rPr>
      <t>151.41536</t>
    </r>
    <r>
      <rPr>
        <sz val="16"/>
        <rFont val="方正仿宋简体"/>
        <charset val="134"/>
      </rPr>
      <t>万元，总规模：</t>
    </r>
    <r>
      <rPr>
        <sz val="16"/>
        <rFont val="Times New Roman"/>
        <charset val="134"/>
      </rPr>
      <t>8422.3</t>
    </r>
    <r>
      <rPr>
        <sz val="16"/>
        <rFont val="方正仿宋简体"/>
        <charset val="134"/>
      </rPr>
      <t>亩</t>
    </r>
    <r>
      <rPr>
        <sz val="16"/>
        <rFont val="Times New Roman"/>
        <charset val="134"/>
      </rPr>
      <t xml:space="preserve">
</t>
    </r>
    <r>
      <rPr>
        <sz val="16"/>
        <rFont val="方正仿宋简体"/>
        <charset val="134"/>
      </rPr>
      <t>建设内容：按照</t>
    </r>
    <r>
      <rPr>
        <sz val="16"/>
        <rFont val="Times New Roman"/>
        <charset val="134"/>
      </rPr>
      <t>179.779</t>
    </r>
    <r>
      <rPr>
        <sz val="16"/>
        <rFont val="方正仿宋简体"/>
        <charset val="134"/>
      </rPr>
      <t>元</t>
    </r>
    <r>
      <rPr>
        <sz val="16"/>
        <rFont val="Times New Roman"/>
        <charset val="134"/>
      </rPr>
      <t>/</t>
    </r>
    <r>
      <rPr>
        <sz val="16"/>
        <rFont val="方正仿宋简体"/>
        <charset val="134"/>
      </rPr>
      <t>亩标准，实施核桃嫁接改优、病虫害防治等抚育管理措施</t>
    </r>
    <r>
      <rPr>
        <sz val="16"/>
        <rFont val="Times New Roman"/>
        <charset val="134"/>
      </rPr>
      <t>8422.3</t>
    </r>
    <r>
      <rPr>
        <sz val="16"/>
        <rFont val="方正仿宋简体"/>
        <charset val="134"/>
      </rPr>
      <t>亩，将品种杂、品质差、产量低等低产低效园进行改良优化，嫁接品种为</t>
    </r>
    <r>
      <rPr>
        <sz val="16"/>
        <rFont val="Times New Roman"/>
        <charset val="134"/>
      </rPr>
      <t>“</t>
    </r>
    <r>
      <rPr>
        <sz val="16"/>
        <rFont val="方正仿宋简体"/>
        <charset val="134"/>
      </rPr>
      <t>温</t>
    </r>
    <r>
      <rPr>
        <sz val="16"/>
        <rFont val="Times New Roman"/>
        <charset val="134"/>
      </rPr>
      <t>185”</t>
    </r>
    <r>
      <rPr>
        <sz val="16"/>
        <rFont val="方正仿宋简体"/>
        <charset val="134"/>
      </rPr>
      <t>，便于受益村采穗嫁接、统一品种；其中：阿瓦提镇</t>
    </r>
    <r>
      <rPr>
        <sz val="16"/>
        <rFont val="Times New Roman"/>
        <charset val="134"/>
      </rPr>
      <t>1843.1</t>
    </r>
    <r>
      <rPr>
        <sz val="16"/>
        <rFont val="方正仿宋简体"/>
        <charset val="134"/>
      </rPr>
      <t>亩，其中</t>
    </r>
    <r>
      <rPr>
        <sz val="16"/>
        <rFont val="Times New Roman"/>
        <charset val="134"/>
      </rPr>
      <t>10</t>
    </r>
    <r>
      <rPr>
        <sz val="16"/>
        <rFont val="方正仿宋简体"/>
        <charset val="134"/>
      </rPr>
      <t>村</t>
    </r>
    <r>
      <rPr>
        <sz val="16"/>
        <rFont val="Times New Roman"/>
        <charset val="134"/>
      </rPr>
      <t>163.3</t>
    </r>
    <r>
      <rPr>
        <sz val="16"/>
        <rFont val="方正仿宋简体"/>
        <charset val="134"/>
      </rPr>
      <t>亩、</t>
    </r>
    <r>
      <rPr>
        <sz val="16"/>
        <rFont val="Times New Roman"/>
        <charset val="134"/>
      </rPr>
      <t>11</t>
    </r>
    <r>
      <rPr>
        <sz val="16"/>
        <rFont val="方正仿宋简体"/>
        <charset val="134"/>
      </rPr>
      <t>村</t>
    </r>
    <r>
      <rPr>
        <sz val="16"/>
        <rFont val="Times New Roman"/>
        <charset val="134"/>
      </rPr>
      <t>269.7</t>
    </r>
    <r>
      <rPr>
        <sz val="16"/>
        <rFont val="方正仿宋简体"/>
        <charset val="134"/>
      </rPr>
      <t>亩、</t>
    </r>
    <r>
      <rPr>
        <sz val="16"/>
        <rFont val="Times New Roman"/>
        <charset val="134"/>
      </rPr>
      <t>12</t>
    </r>
    <r>
      <rPr>
        <sz val="16"/>
        <rFont val="方正仿宋简体"/>
        <charset val="134"/>
      </rPr>
      <t>村</t>
    </r>
    <r>
      <rPr>
        <sz val="16"/>
        <rFont val="Times New Roman"/>
        <charset val="134"/>
      </rPr>
      <t>246.3</t>
    </r>
    <r>
      <rPr>
        <sz val="16"/>
        <rFont val="方正仿宋简体"/>
        <charset val="134"/>
      </rPr>
      <t>亩、</t>
    </r>
    <r>
      <rPr>
        <sz val="16"/>
        <rFont val="Times New Roman"/>
        <charset val="134"/>
      </rPr>
      <t>16</t>
    </r>
    <r>
      <rPr>
        <sz val="16"/>
        <rFont val="方正仿宋简体"/>
        <charset val="134"/>
      </rPr>
      <t>村</t>
    </r>
    <r>
      <rPr>
        <sz val="16"/>
        <rFont val="Times New Roman"/>
        <charset val="134"/>
      </rPr>
      <t>619.4</t>
    </r>
    <r>
      <rPr>
        <sz val="16"/>
        <rFont val="方正仿宋简体"/>
        <charset val="134"/>
      </rPr>
      <t>亩、</t>
    </r>
    <r>
      <rPr>
        <sz val="16"/>
        <rFont val="Times New Roman"/>
        <charset val="134"/>
      </rPr>
      <t>17</t>
    </r>
    <r>
      <rPr>
        <sz val="16"/>
        <rFont val="方正仿宋简体"/>
        <charset val="134"/>
      </rPr>
      <t>村</t>
    </r>
    <r>
      <rPr>
        <sz val="16"/>
        <rFont val="Times New Roman"/>
        <charset val="134"/>
      </rPr>
      <t>288.1</t>
    </r>
    <r>
      <rPr>
        <sz val="16"/>
        <rFont val="方正仿宋简体"/>
        <charset val="134"/>
      </rPr>
      <t>亩、</t>
    </r>
    <r>
      <rPr>
        <sz val="16"/>
        <rFont val="Times New Roman"/>
        <charset val="134"/>
      </rPr>
      <t>19</t>
    </r>
    <r>
      <rPr>
        <sz val="16"/>
        <rFont val="方正仿宋简体"/>
        <charset val="134"/>
      </rPr>
      <t>村</t>
    </r>
    <r>
      <rPr>
        <sz val="16"/>
        <rFont val="Times New Roman"/>
        <charset val="134"/>
      </rPr>
      <t>171.5</t>
    </r>
    <r>
      <rPr>
        <sz val="16"/>
        <rFont val="方正仿宋简体"/>
        <charset val="134"/>
      </rPr>
      <t>亩、</t>
    </r>
    <r>
      <rPr>
        <sz val="16"/>
        <rFont val="Times New Roman"/>
        <charset val="134"/>
      </rPr>
      <t>20</t>
    </r>
    <r>
      <rPr>
        <sz val="16"/>
        <rFont val="方正仿宋简体"/>
        <charset val="134"/>
      </rPr>
      <t>村</t>
    </r>
    <r>
      <rPr>
        <sz val="16"/>
        <rFont val="Times New Roman"/>
        <charset val="134"/>
      </rPr>
      <t>84.8</t>
    </r>
    <r>
      <rPr>
        <sz val="16"/>
        <rFont val="方正仿宋简体"/>
        <charset val="134"/>
      </rPr>
      <t>亩；色力布亚镇</t>
    </r>
    <r>
      <rPr>
        <sz val="16"/>
        <rFont val="Times New Roman"/>
        <charset val="134"/>
      </rPr>
      <t>1569.6</t>
    </r>
    <r>
      <rPr>
        <sz val="16"/>
        <rFont val="方正仿宋简体"/>
        <charset val="134"/>
      </rPr>
      <t>亩，其中</t>
    </r>
    <r>
      <rPr>
        <sz val="16"/>
        <rFont val="Times New Roman"/>
        <charset val="134"/>
      </rPr>
      <t>3</t>
    </r>
    <r>
      <rPr>
        <sz val="16"/>
        <rFont val="方正仿宋简体"/>
        <charset val="134"/>
      </rPr>
      <t>村</t>
    </r>
    <r>
      <rPr>
        <sz val="16"/>
        <rFont val="Times New Roman"/>
        <charset val="134"/>
      </rPr>
      <t>901.4</t>
    </r>
    <r>
      <rPr>
        <sz val="16"/>
        <rFont val="方正仿宋简体"/>
        <charset val="134"/>
      </rPr>
      <t>亩、</t>
    </r>
    <r>
      <rPr>
        <sz val="16"/>
        <rFont val="Times New Roman"/>
        <charset val="134"/>
      </rPr>
      <t>12</t>
    </r>
    <r>
      <rPr>
        <sz val="16"/>
        <rFont val="方正仿宋简体"/>
        <charset val="134"/>
      </rPr>
      <t>村</t>
    </r>
    <r>
      <rPr>
        <sz val="16"/>
        <rFont val="Times New Roman"/>
        <charset val="134"/>
      </rPr>
      <t>253.7</t>
    </r>
    <r>
      <rPr>
        <sz val="16"/>
        <rFont val="方正仿宋简体"/>
        <charset val="134"/>
      </rPr>
      <t>亩、</t>
    </r>
    <r>
      <rPr>
        <sz val="16"/>
        <rFont val="Times New Roman"/>
        <charset val="134"/>
      </rPr>
      <t>15</t>
    </r>
    <r>
      <rPr>
        <sz val="16"/>
        <rFont val="方正仿宋简体"/>
        <charset val="134"/>
      </rPr>
      <t>村</t>
    </r>
    <r>
      <rPr>
        <sz val="16"/>
        <rFont val="Times New Roman"/>
        <charset val="134"/>
      </rPr>
      <t>173.5</t>
    </r>
    <r>
      <rPr>
        <sz val="16"/>
        <rFont val="方正仿宋简体"/>
        <charset val="134"/>
      </rPr>
      <t>亩、</t>
    </r>
    <r>
      <rPr>
        <sz val="16"/>
        <rFont val="Times New Roman"/>
        <charset val="134"/>
      </rPr>
      <t>19</t>
    </r>
    <r>
      <rPr>
        <sz val="16"/>
        <rFont val="方正仿宋简体"/>
        <charset val="134"/>
      </rPr>
      <t>村</t>
    </r>
    <r>
      <rPr>
        <sz val="16"/>
        <rFont val="Times New Roman"/>
        <charset val="134"/>
      </rPr>
      <t>159.3</t>
    </r>
    <r>
      <rPr>
        <sz val="16"/>
        <rFont val="方正仿宋简体"/>
        <charset val="134"/>
      </rPr>
      <t>亩、</t>
    </r>
    <r>
      <rPr>
        <sz val="16"/>
        <rFont val="Times New Roman"/>
        <charset val="134"/>
      </rPr>
      <t>18</t>
    </r>
    <r>
      <rPr>
        <sz val="16"/>
        <rFont val="方正仿宋简体"/>
        <charset val="134"/>
      </rPr>
      <t>村</t>
    </r>
    <r>
      <rPr>
        <sz val="16"/>
        <rFont val="Times New Roman"/>
        <charset val="134"/>
      </rPr>
      <t>81.7</t>
    </r>
    <r>
      <rPr>
        <sz val="16"/>
        <rFont val="方正仿宋简体"/>
        <charset val="134"/>
      </rPr>
      <t>亩；阿克萨克马热勒乡</t>
    </r>
    <r>
      <rPr>
        <sz val="16"/>
        <rFont val="Times New Roman"/>
        <charset val="134"/>
      </rPr>
      <t>4624</t>
    </r>
    <r>
      <rPr>
        <sz val="16"/>
        <rFont val="方正仿宋简体"/>
        <charset val="134"/>
      </rPr>
      <t>亩，其中</t>
    </r>
    <r>
      <rPr>
        <sz val="16"/>
        <rFont val="Times New Roman"/>
        <charset val="134"/>
      </rPr>
      <t>1</t>
    </r>
    <r>
      <rPr>
        <sz val="16"/>
        <rFont val="方正仿宋简体"/>
        <charset val="134"/>
      </rPr>
      <t>村</t>
    </r>
    <r>
      <rPr>
        <sz val="16"/>
        <rFont val="Times New Roman"/>
        <charset val="134"/>
      </rPr>
      <t>1595.6</t>
    </r>
    <r>
      <rPr>
        <sz val="16"/>
        <rFont val="方正仿宋简体"/>
        <charset val="134"/>
      </rPr>
      <t>亩、</t>
    </r>
    <r>
      <rPr>
        <sz val="16"/>
        <rFont val="Times New Roman"/>
        <charset val="134"/>
      </rPr>
      <t>7</t>
    </r>
    <r>
      <rPr>
        <sz val="16"/>
        <rFont val="方正仿宋简体"/>
        <charset val="134"/>
      </rPr>
      <t>村</t>
    </r>
    <r>
      <rPr>
        <sz val="16"/>
        <rFont val="Times New Roman"/>
        <charset val="134"/>
      </rPr>
      <t>653.3</t>
    </r>
    <r>
      <rPr>
        <sz val="16"/>
        <rFont val="方正仿宋简体"/>
        <charset val="134"/>
      </rPr>
      <t>亩、</t>
    </r>
    <r>
      <rPr>
        <sz val="16"/>
        <rFont val="Times New Roman"/>
        <charset val="134"/>
      </rPr>
      <t>9</t>
    </r>
    <r>
      <rPr>
        <sz val="16"/>
        <rFont val="方正仿宋简体"/>
        <charset val="134"/>
      </rPr>
      <t>村</t>
    </r>
    <r>
      <rPr>
        <sz val="16"/>
        <rFont val="Times New Roman"/>
        <charset val="134"/>
      </rPr>
      <t>1280.2</t>
    </r>
    <r>
      <rPr>
        <sz val="16"/>
        <rFont val="方正仿宋简体"/>
        <charset val="134"/>
      </rPr>
      <t>亩、</t>
    </r>
    <r>
      <rPr>
        <sz val="16"/>
        <rFont val="Times New Roman"/>
        <charset val="134"/>
      </rPr>
      <t>12</t>
    </r>
    <r>
      <rPr>
        <sz val="16"/>
        <rFont val="方正仿宋简体"/>
        <charset val="134"/>
      </rPr>
      <t>村</t>
    </r>
    <r>
      <rPr>
        <sz val="16"/>
        <rFont val="Times New Roman"/>
        <charset val="134"/>
      </rPr>
      <t>105</t>
    </r>
    <r>
      <rPr>
        <sz val="16"/>
        <rFont val="方正仿宋简体"/>
        <charset val="134"/>
      </rPr>
      <t>亩、</t>
    </r>
    <r>
      <rPr>
        <sz val="16"/>
        <rFont val="Times New Roman"/>
        <charset val="134"/>
      </rPr>
      <t>14</t>
    </r>
    <r>
      <rPr>
        <sz val="16"/>
        <rFont val="方正仿宋简体"/>
        <charset val="134"/>
      </rPr>
      <t>村</t>
    </r>
    <r>
      <rPr>
        <sz val="16"/>
        <rFont val="Times New Roman"/>
        <charset val="134"/>
      </rPr>
      <t>22</t>
    </r>
    <r>
      <rPr>
        <sz val="16"/>
        <rFont val="方正仿宋简体"/>
        <charset val="134"/>
      </rPr>
      <t>亩、</t>
    </r>
    <r>
      <rPr>
        <sz val="16"/>
        <rFont val="Times New Roman"/>
        <charset val="134"/>
      </rPr>
      <t>20</t>
    </r>
    <r>
      <rPr>
        <sz val="16"/>
        <rFont val="方正仿宋简体"/>
        <charset val="134"/>
      </rPr>
      <t>村</t>
    </r>
    <r>
      <rPr>
        <sz val="16"/>
        <rFont val="Times New Roman"/>
        <charset val="134"/>
      </rPr>
      <t>967.9</t>
    </r>
    <r>
      <rPr>
        <sz val="16"/>
        <rFont val="方正仿宋简体"/>
        <charset val="134"/>
      </rPr>
      <t>亩；恰尔巴格乡</t>
    </r>
    <r>
      <rPr>
        <sz val="16"/>
        <rFont val="Times New Roman"/>
        <charset val="134"/>
      </rPr>
      <t>385.6</t>
    </r>
    <r>
      <rPr>
        <sz val="16"/>
        <rFont val="方正仿宋简体"/>
        <charset val="134"/>
      </rPr>
      <t>亩，其中</t>
    </r>
    <r>
      <rPr>
        <sz val="16"/>
        <rFont val="Times New Roman"/>
        <charset val="134"/>
      </rPr>
      <t>4</t>
    </r>
    <r>
      <rPr>
        <sz val="16"/>
        <rFont val="方正仿宋简体"/>
        <charset val="134"/>
      </rPr>
      <t>村</t>
    </r>
    <r>
      <rPr>
        <sz val="16"/>
        <rFont val="Times New Roman"/>
        <charset val="134"/>
      </rPr>
      <t>167.6</t>
    </r>
    <r>
      <rPr>
        <sz val="16"/>
        <rFont val="方正仿宋简体"/>
        <charset val="134"/>
      </rPr>
      <t>亩、</t>
    </r>
    <r>
      <rPr>
        <sz val="16"/>
        <rFont val="Times New Roman"/>
        <charset val="134"/>
      </rPr>
      <t>6</t>
    </r>
    <r>
      <rPr>
        <sz val="16"/>
        <rFont val="方正仿宋简体"/>
        <charset val="134"/>
      </rPr>
      <t>村</t>
    </r>
    <r>
      <rPr>
        <sz val="16"/>
        <rFont val="Times New Roman"/>
        <charset val="134"/>
      </rPr>
      <t>218</t>
    </r>
    <r>
      <rPr>
        <sz val="16"/>
        <rFont val="方正仿宋简体"/>
        <charset val="134"/>
      </rPr>
      <t>亩。</t>
    </r>
  </si>
  <si>
    <r>
      <rPr>
        <sz val="16"/>
        <color rgb="FF000000"/>
        <rFont val="方正仿宋简体"/>
        <charset val="134"/>
      </rPr>
      <t>林业改革发展</t>
    </r>
  </si>
  <si>
    <r>
      <rPr>
        <sz val="16"/>
        <rFont val="方正仿宋简体"/>
        <charset val="134"/>
      </rPr>
      <t>喀什地区巴楚县胜利及恰瓦克灌区续建配套与现代化改造建设项目（多来提巴格乡支渠）</t>
    </r>
  </si>
  <si>
    <r>
      <rPr>
        <sz val="16"/>
        <rFont val="方正仿宋简体"/>
        <charset val="134"/>
      </rPr>
      <t>多来提巴格乡</t>
    </r>
    <r>
      <rPr>
        <sz val="16"/>
        <rFont val="Times New Roman"/>
        <charset val="134"/>
      </rPr>
      <t>4</t>
    </r>
    <r>
      <rPr>
        <sz val="16"/>
        <rFont val="方正仿宋简体"/>
        <charset val="134"/>
      </rPr>
      <t>村、</t>
    </r>
    <r>
      <rPr>
        <sz val="16"/>
        <rFont val="Times New Roman"/>
        <charset val="134"/>
      </rPr>
      <t>6</t>
    </r>
    <r>
      <rPr>
        <sz val="16"/>
        <rFont val="方正仿宋简体"/>
        <charset val="134"/>
      </rPr>
      <t>村、</t>
    </r>
    <r>
      <rPr>
        <sz val="16"/>
        <rFont val="Times New Roman"/>
        <charset val="134"/>
      </rPr>
      <t>7</t>
    </r>
    <r>
      <rPr>
        <sz val="16"/>
        <rFont val="方正仿宋简体"/>
        <charset val="134"/>
      </rPr>
      <t>村、</t>
    </r>
    <r>
      <rPr>
        <sz val="16"/>
        <rFont val="Times New Roman"/>
        <charset val="134"/>
      </rPr>
      <t>8</t>
    </r>
    <r>
      <rPr>
        <sz val="16"/>
        <rFont val="方正仿宋简体"/>
        <charset val="134"/>
      </rPr>
      <t>村、</t>
    </r>
    <r>
      <rPr>
        <sz val="16"/>
        <rFont val="Times New Roman"/>
        <charset val="134"/>
      </rPr>
      <t>9</t>
    </r>
    <r>
      <rPr>
        <sz val="16"/>
        <rFont val="方正仿宋简体"/>
        <charset val="134"/>
      </rPr>
      <t>村、</t>
    </r>
    <r>
      <rPr>
        <sz val="16"/>
        <rFont val="Times New Roman"/>
        <charset val="134"/>
      </rPr>
      <t>10</t>
    </r>
    <r>
      <rPr>
        <sz val="16"/>
        <rFont val="方正仿宋简体"/>
        <charset val="134"/>
      </rPr>
      <t>村、</t>
    </r>
    <r>
      <rPr>
        <sz val="16"/>
        <rFont val="Times New Roman"/>
        <charset val="134"/>
      </rPr>
      <t>11</t>
    </r>
    <r>
      <rPr>
        <sz val="16"/>
        <rFont val="方正仿宋简体"/>
        <charset val="134"/>
      </rPr>
      <t>村、</t>
    </r>
    <r>
      <rPr>
        <sz val="16"/>
        <rFont val="Times New Roman"/>
        <charset val="134"/>
      </rPr>
      <t>12</t>
    </r>
    <r>
      <rPr>
        <sz val="16"/>
        <rFont val="方正仿宋简体"/>
        <charset val="134"/>
      </rPr>
      <t>村、</t>
    </r>
    <r>
      <rPr>
        <sz val="16"/>
        <rFont val="Times New Roman"/>
        <charset val="134"/>
      </rPr>
      <t>14</t>
    </r>
    <r>
      <rPr>
        <sz val="16"/>
        <rFont val="方正仿宋简体"/>
        <charset val="134"/>
      </rPr>
      <t>村、</t>
    </r>
    <r>
      <rPr>
        <sz val="16"/>
        <rFont val="Times New Roman"/>
        <charset val="134"/>
      </rPr>
      <t>15</t>
    </r>
    <r>
      <rPr>
        <sz val="16"/>
        <rFont val="方正仿宋简体"/>
        <charset val="134"/>
      </rPr>
      <t>村、</t>
    </r>
    <r>
      <rPr>
        <sz val="16"/>
        <rFont val="Times New Roman"/>
        <charset val="134"/>
      </rPr>
      <t>16</t>
    </r>
    <r>
      <rPr>
        <sz val="16"/>
        <rFont val="方正仿宋简体"/>
        <charset val="134"/>
      </rPr>
      <t>村</t>
    </r>
  </si>
  <si>
    <r>
      <rPr>
        <sz val="16"/>
        <rFont val="方正仿宋简体"/>
        <charset val="134"/>
      </rPr>
      <t>巴楚县水利局</t>
    </r>
  </si>
  <si>
    <r>
      <t>总投资：</t>
    </r>
    <r>
      <rPr>
        <sz val="16"/>
        <rFont val="Times New Roman"/>
        <charset val="134"/>
      </rPr>
      <t>3513.152519</t>
    </r>
    <r>
      <rPr>
        <sz val="16"/>
        <rFont val="方正仿宋简体"/>
        <charset val="134"/>
      </rPr>
      <t>万元，规模：</t>
    </r>
    <r>
      <rPr>
        <sz val="16"/>
        <rFont val="Times New Roman"/>
        <charset val="134"/>
      </rPr>
      <t xml:space="preserve">32.309km
</t>
    </r>
    <r>
      <rPr>
        <sz val="16"/>
        <rFont val="方正仿宋简体"/>
        <charset val="134"/>
      </rPr>
      <t>建设内容：对多来提巴格乡</t>
    </r>
    <r>
      <rPr>
        <sz val="16"/>
        <rFont val="Times New Roman"/>
        <charset val="134"/>
      </rPr>
      <t>22</t>
    </r>
    <r>
      <rPr>
        <sz val="16"/>
        <rFont val="方正仿宋简体"/>
        <charset val="134"/>
      </rPr>
      <t>条支渠进行改造，总长</t>
    </r>
    <r>
      <rPr>
        <sz val="16"/>
        <rFont val="Times New Roman"/>
        <charset val="134"/>
      </rPr>
      <t>29.5</t>
    </r>
    <r>
      <rPr>
        <sz val="16"/>
        <rFont val="方正仿宋简体"/>
        <charset val="134"/>
      </rPr>
      <t>千米，渠道流量为</t>
    </r>
    <r>
      <rPr>
        <sz val="16"/>
        <rFont val="Times New Roman"/>
        <charset val="134"/>
      </rPr>
      <t>0.2</t>
    </r>
    <r>
      <rPr>
        <sz val="16"/>
        <rFont val="方正仿宋简体"/>
        <charset val="134"/>
      </rPr>
      <t>～</t>
    </r>
    <r>
      <rPr>
        <sz val="16"/>
        <rFont val="Times New Roman"/>
        <charset val="134"/>
      </rPr>
      <t>1m³/s</t>
    </r>
    <r>
      <rPr>
        <sz val="16"/>
        <rFont val="方正仿宋简体"/>
        <charset val="134"/>
      </rPr>
      <t>，配套水闸、桥涵、渡槽、汇水口、连接段等相关附属设施</t>
    </r>
    <r>
      <rPr>
        <sz val="16"/>
        <rFont val="Times New Roman"/>
        <charset val="134"/>
      </rPr>
      <t>376</t>
    </r>
    <r>
      <rPr>
        <sz val="16"/>
        <rFont val="方正仿宋简体"/>
        <charset val="134"/>
      </rPr>
      <t>座，根据渠道流量大小。</t>
    </r>
  </si>
  <si>
    <r>
      <rPr>
        <sz val="16"/>
        <rFont val="方正仿宋简体"/>
        <charset val="134"/>
      </rPr>
      <t>水利发展</t>
    </r>
  </si>
  <si>
    <r>
      <rPr>
        <sz val="16"/>
        <rFont val="方正仿宋简体"/>
        <charset val="134"/>
      </rPr>
      <t>水利发展资金</t>
    </r>
  </si>
  <si>
    <t>喀什地区巴楚县胜利及恰瓦克灌区续建配套与现代化改造建设项目（三期）</t>
  </si>
  <si>
    <r>
      <rPr>
        <sz val="16"/>
        <rFont val="方正仿宋简体"/>
        <charset val="134"/>
      </rPr>
      <t>多来提巴格乡</t>
    </r>
    <r>
      <rPr>
        <sz val="16"/>
        <rFont val="Times New Roman"/>
        <charset val="134"/>
      </rPr>
      <t>4</t>
    </r>
    <r>
      <rPr>
        <sz val="16"/>
        <rFont val="方正仿宋简体"/>
        <charset val="134"/>
      </rPr>
      <t>村、</t>
    </r>
    <r>
      <rPr>
        <sz val="16"/>
        <rFont val="Times New Roman"/>
        <charset val="134"/>
      </rPr>
      <t>13</t>
    </r>
    <r>
      <rPr>
        <sz val="16"/>
        <rFont val="方正仿宋简体"/>
        <charset val="134"/>
      </rPr>
      <t>村、和谐社区；恰尔巴格乡</t>
    </r>
    <r>
      <rPr>
        <sz val="16"/>
        <rFont val="Times New Roman"/>
        <charset val="134"/>
      </rPr>
      <t>7</t>
    </r>
    <r>
      <rPr>
        <sz val="16"/>
        <rFont val="方正仿宋简体"/>
        <charset val="134"/>
      </rPr>
      <t>村、</t>
    </r>
    <r>
      <rPr>
        <sz val="16"/>
        <rFont val="Times New Roman"/>
        <charset val="134"/>
      </rPr>
      <t>9</t>
    </r>
    <r>
      <rPr>
        <sz val="16"/>
        <rFont val="方正仿宋简体"/>
        <charset val="134"/>
      </rPr>
      <t>村、</t>
    </r>
    <r>
      <rPr>
        <sz val="16"/>
        <rFont val="Times New Roman"/>
        <charset val="134"/>
      </rPr>
      <t>19</t>
    </r>
    <r>
      <rPr>
        <sz val="16"/>
        <rFont val="方正仿宋简体"/>
        <charset val="134"/>
      </rPr>
      <t>村</t>
    </r>
  </si>
  <si>
    <r>
      <t>总投资：</t>
    </r>
    <r>
      <rPr>
        <sz val="16"/>
        <rFont val="Times New Roman"/>
        <charset val="134"/>
      </rPr>
      <t>661.289741</t>
    </r>
    <r>
      <rPr>
        <sz val="16"/>
        <rFont val="方正仿宋简体"/>
        <charset val="134"/>
      </rPr>
      <t>万元，总规模：</t>
    </r>
    <r>
      <rPr>
        <sz val="16"/>
        <rFont val="Times New Roman"/>
        <charset val="134"/>
      </rPr>
      <t xml:space="preserve">12.128km
</t>
    </r>
    <r>
      <rPr>
        <sz val="16"/>
        <rFont val="方正仿宋简体"/>
        <charset val="134"/>
      </rPr>
      <t>建设内容：对胜利及恰瓦克灌区内</t>
    </r>
    <r>
      <rPr>
        <sz val="16"/>
        <rFont val="Times New Roman"/>
        <charset val="134"/>
      </rPr>
      <t>6</t>
    </r>
    <r>
      <rPr>
        <sz val="16"/>
        <rFont val="方正仿宋简体"/>
        <charset val="134"/>
      </rPr>
      <t>条支渠进行节水改造，改造流量为</t>
    </r>
    <r>
      <rPr>
        <sz val="16"/>
        <rFont val="Times New Roman"/>
        <charset val="134"/>
      </rPr>
      <t>0.2-0.8m³/s</t>
    </r>
    <r>
      <rPr>
        <sz val="16"/>
        <rFont val="方正仿宋简体"/>
        <charset val="134"/>
      </rPr>
      <t>的渠道总长</t>
    </r>
    <r>
      <rPr>
        <sz val="16"/>
        <rFont val="Times New Roman"/>
        <charset val="134"/>
      </rPr>
      <t>12.128km</t>
    </r>
    <r>
      <rPr>
        <sz val="16"/>
        <rFont val="方正仿宋简体"/>
        <charset val="134"/>
      </rPr>
      <t>，配套渠系建筑物</t>
    </r>
    <r>
      <rPr>
        <sz val="16"/>
        <rFont val="Times New Roman"/>
        <charset val="134"/>
      </rPr>
      <t>121</t>
    </r>
    <r>
      <rPr>
        <sz val="16"/>
        <rFont val="方正仿宋简体"/>
        <charset val="134"/>
      </rPr>
      <t>座。改善灌溉面积</t>
    </r>
    <r>
      <rPr>
        <sz val="16"/>
        <rFont val="Times New Roman"/>
        <charset val="134"/>
      </rPr>
      <t>1.294</t>
    </r>
    <r>
      <rPr>
        <sz val="16"/>
        <rFont val="方正仿宋简体"/>
        <charset val="134"/>
      </rPr>
      <t>万亩，提高水资源利用率，促进灌区经济社会发展。</t>
    </r>
  </si>
  <si>
    <t>脱贫人口小额信贷贴息</t>
  </si>
  <si>
    <r>
      <rPr>
        <sz val="16"/>
        <rFont val="方正仿宋简体"/>
        <charset val="134"/>
      </rPr>
      <t>阿瓦提镇、英吾斯塘乡、琼库尔恰克乡、色力布亚镇、阿拉格尔乡、阿克萨克马热勒乡、夏马勒乡、阿纳库勒乡、多来提巴格乡、恰尔巴格乡、巴楚镇</t>
    </r>
  </si>
  <si>
    <t>巴楚县农村合作经济发展中心</t>
  </si>
  <si>
    <r>
      <t>总投资：</t>
    </r>
    <r>
      <rPr>
        <sz val="16"/>
        <rFont val="Times New Roman"/>
        <charset val="134"/>
      </rPr>
      <t>1921.783384</t>
    </r>
    <r>
      <rPr>
        <sz val="16"/>
        <rFont val="方正仿宋简体"/>
        <charset val="134"/>
      </rPr>
      <t>万元，规模：</t>
    </r>
    <r>
      <rPr>
        <sz val="16"/>
        <rFont val="Times New Roman"/>
        <charset val="134"/>
      </rPr>
      <t>10309</t>
    </r>
    <r>
      <rPr>
        <sz val="16"/>
        <rFont val="方正仿宋简体"/>
        <charset val="134"/>
      </rPr>
      <t>户</t>
    </r>
    <r>
      <rPr>
        <sz val="16"/>
        <rFont val="Times New Roman"/>
        <charset val="134"/>
      </rPr>
      <t xml:space="preserve">
</t>
    </r>
    <r>
      <rPr>
        <sz val="16"/>
        <rFont val="方正仿宋简体"/>
        <charset val="134"/>
      </rPr>
      <t>建设内容：为全县</t>
    </r>
    <r>
      <rPr>
        <sz val="16"/>
        <rFont val="Times New Roman"/>
        <charset val="134"/>
      </rPr>
      <t>10309</t>
    </r>
    <r>
      <rPr>
        <sz val="16"/>
        <rFont val="方正仿宋简体"/>
        <charset val="134"/>
      </rPr>
      <t>户脱贫人口小额信贷进行贴息。</t>
    </r>
  </si>
  <si>
    <t>其他</t>
  </si>
  <si>
    <t>自治区财政衔接推进乡村振兴补助资金（巩固拓展脱贫攻坚成果和乡村振兴任务）</t>
  </si>
  <si>
    <t>龙头企业扶贫贷款贴息</t>
  </si>
  <si>
    <r>
      <rPr>
        <sz val="16"/>
        <rFont val="方正仿宋简体"/>
        <charset val="134"/>
      </rPr>
      <t>巴楚县</t>
    </r>
  </si>
  <si>
    <r>
      <rPr>
        <sz val="16"/>
        <rFont val="方正仿宋简体"/>
        <charset val="134"/>
      </rPr>
      <t>巴楚县乡村振兴局</t>
    </r>
  </si>
  <si>
    <r>
      <t>总投资：</t>
    </r>
    <r>
      <rPr>
        <sz val="16"/>
        <rFont val="Times New Roman"/>
        <charset val="134"/>
      </rPr>
      <t>126.415377</t>
    </r>
    <r>
      <rPr>
        <sz val="16"/>
        <rFont val="方正仿宋简体"/>
        <charset val="134"/>
      </rPr>
      <t>万元</t>
    </r>
    <r>
      <rPr>
        <sz val="16"/>
        <rFont val="Times New Roman"/>
        <charset val="134"/>
      </rPr>
      <t xml:space="preserve">
</t>
    </r>
    <r>
      <rPr>
        <sz val="16"/>
        <rFont val="方正仿宋简体"/>
        <charset val="134"/>
      </rPr>
      <t>建设内容：为自治区认定的扶贫龙头企业给予项目贷款贴息，促进企业发展，带动脱贫户就业，增加农户收入。</t>
    </r>
  </si>
  <si>
    <r>
      <rPr>
        <sz val="16"/>
        <color theme="1"/>
        <rFont val="方正仿宋简体"/>
        <charset val="134"/>
      </rPr>
      <t>其他</t>
    </r>
  </si>
  <si>
    <t>国有牧场畜牧产业配套设备采购项目</t>
  </si>
  <si>
    <r>
      <rPr>
        <sz val="16"/>
        <rFont val="方正仿宋简体"/>
        <charset val="134"/>
      </rPr>
      <t>总投资：</t>
    </r>
    <r>
      <rPr>
        <sz val="16"/>
        <rFont val="Times New Roman"/>
        <charset val="134"/>
      </rPr>
      <t>20.280014</t>
    </r>
    <r>
      <rPr>
        <sz val="16"/>
        <rFont val="方正仿宋简体"/>
        <charset val="134"/>
      </rPr>
      <t>万元</t>
    </r>
    <r>
      <rPr>
        <sz val="16"/>
        <rFont val="Times New Roman"/>
        <charset val="134"/>
      </rPr>
      <t xml:space="preserve">
</t>
    </r>
    <r>
      <rPr>
        <sz val="16"/>
        <rFont val="方正仿宋简体"/>
        <charset val="134"/>
      </rPr>
      <t>建设内容：计划购置额定装载质量</t>
    </r>
    <r>
      <rPr>
        <sz val="16"/>
        <rFont val="Times New Roman"/>
        <charset val="134"/>
      </rPr>
      <t>1500kg</t>
    </r>
    <r>
      <rPr>
        <sz val="16"/>
        <rFont val="方正仿宋简体"/>
        <charset val="134"/>
      </rPr>
      <t>、斗容</t>
    </r>
    <r>
      <rPr>
        <sz val="16"/>
        <rFont val="Times New Roman"/>
        <charset val="134"/>
      </rPr>
      <t>2.2m³</t>
    </r>
    <r>
      <rPr>
        <sz val="16"/>
        <rFont val="方正仿宋简体"/>
        <charset val="134"/>
      </rPr>
      <t>的装载机</t>
    </r>
    <r>
      <rPr>
        <sz val="16"/>
        <rFont val="Times New Roman"/>
        <charset val="134"/>
      </rPr>
      <t>2</t>
    </r>
    <r>
      <rPr>
        <sz val="16"/>
        <rFont val="方正仿宋简体"/>
        <charset val="134"/>
      </rPr>
      <t>台，推进养殖饲喂机械化进程，减少人工投入。</t>
    </r>
  </si>
  <si>
    <r>
      <rPr>
        <sz val="16"/>
        <color theme="1"/>
        <rFont val="方正仿宋简体"/>
        <charset val="134"/>
      </rPr>
      <t>畜牧生产</t>
    </r>
  </si>
  <si>
    <r>
      <rPr>
        <sz val="16"/>
        <rFont val="方正仿宋简体"/>
        <charset val="134"/>
      </rPr>
      <t>中央财政衔接推进乡村振兴补助资金（欠发达国有牧场巩固提升任务）</t>
    </r>
  </si>
  <si>
    <r>
      <rPr>
        <sz val="16"/>
        <rFont val="方正仿宋简体"/>
        <charset val="134"/>
      </rPr>
      <t>乡镇小微产业园</t>
    </r>
  </si>
  <si>
    <r>
      <rPr>
        <sz val="16"/>
        <rFont val="方正仿宋简体"/>
        <charset val="134"/>
      </rPr>
      <t>英吾斯塘乡</t>
    </r>
    <r>
      <rPr>
        <sz val="16"/>
        <rFont val="Times New Roman"/>
        <charset val="134"/>
      </rPr>
      <t>8</t>
    </r>
    <r>
      <rPr>
        <sz val="16"/>
        <rFont val="方正仿宋简体"/>
        <charset val="134"/>
      </rPr>
      <t>村、夏马勒乡</t>
    </r>
    <r>
      <rPr>
        <sz val="16"/>
        <rFont val="Times New Roman"/>
        <charset val="134"/>
      </rPr>
      <t>3</t>
    </r>
    <r>
      <rPr>
        <sz val="16"/>
        <rFont val="方正仿宋简体"/>
        <charset val="134"/>
      </rPr>
      <t>村</t>
    </r>
  </si>
  <si>
    <r>
      <rPr>
        <sz val="16"/>
        <rFont val="方正仿宋简体"/>
        <charset val="134"/>
      </rPr>
      <t>巴楚县商务和工业信息化局、英吾斯塘乡、夏马勒乡</t>
    </r>
  </si>
  <si>
    <r>
      <t>总投资：</t>
    </r>
    <r>
      <rPr>
        <sz val="16"/>
        <rFont val="Times New Roman"/>
        <charset val="134"/>
      </rPr>
      <t>1600</t>
    </r>
    <r>
      <rPr>
        <sz val="16"/>
        <rFont val="方正仿宋简体"/>
        <charset val="134"/>
      </rPr>
      <t>万元，规模：</t>
    </r>
    <r>
      <rPr>
        <sz val="16"/>
        <rFont val="Times New Roman"/>
        <charset val="134"/>
      </rPr>
      <t>2</t>
    </r>
    <r>
      <rPr>
        <sz val="16"/>
        <rFont val="方正仿宋简体"/>
        <charset val="134"/>
      </rPr>
      <t>座小微产业园</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投资</t>
    </r>
    <r>
      <rPr>
        <sz val="16"/>
        <rFont val="Times New Roman"/>
        <charset val="134"/>
      </rPr>
      <t>614.523799</t>
    </r>
    <r>
      <rPr>
        <sz val="16"/>
        <rFont val="方正仿宋简体"/>
        <charset val="134"/>
      </rPr>
      <t>万元，在英吾斯塘乡</t>
    </r>
    <r>
      <rPr>
        <sz val="16"/>
        <rFont val="Times New Roman"/>
        <charset val="134"/>
      </rPr>
      <t>8</t>
    </r>
    <r>
      <rPr>
        <sz val="16"/>
        <rFont val="方正仿宋简体"/>
        <charset val="134"/>
      </rPr>
      <t>村建设</t>
    </r>
    <r>
      <rPr>
        <sz val="16"/>
        <rFont val="Times New Roman"/>
        <charset val="134"/>
      </rPr>
      <t>2500</t>
    </r>
    <r>
      <rPr>
        <sz val="16"/>
        <rFont val="方正仿宋简体"/>
        <charset val="134"/>
      </rPr>
      <t>平方米厂房，配套建设水电、消防、地面硬化等配套附属设施。</t>
    </r>
    <r>
      <rPr>
        <sz val="16"/>
        <rFont val="Times New Roman"/>
        <charset val="134"/>
      </rPr>
      <t xml:space="preserve">
2.</t>
    </r>
    <r>
      <rPr>
        <sz val="16"/>
        <rFont val="方正仿宋简体"/>
        <charset val="134"/>
      </rPr>
      <t>投资</t>
    </r>
    <r>
      <rPr>
        <sz val="16"/>
        <rFont val="Times New Roman"/>
        <charset val="134"/>
      </rPr>
      <t>985.476201</t>
    </r>
    <r>
      <rPr>
        <sz val="16"/>
        <rFont val="方正仿宋简体"/>
        <charset val="134"/>
      </rPr>
      <t>万元，在夏马勒乡</t>
    </r>
    <r>
      <rPr>
        <sz val="16"/>
        <rFont val="Times New Roman"/>
        <charset val="134"/>
      </rPr>
      <t>3</t>
    </r>
    <r>
      <rPr>
        <sz val="16"/>
        <rFont val="方正仿宋简体"/>
        <charset val="134"/>
      </rPr>
      <t>村新建厂房</t>
    </r>
    <r>
      <rPr>
        <sz val="16"/>
        <rFont val="Times New Roman"/>
        <charset val="134"/>
      </rPr>
      <t>4000</t>
    </r>
    <r>
      <rPr>
        <sz val="16"/>
        <rFont val="方正仿宋简体"/>
        <charset val="134"/>
      </rPr>
      <t>平方米，并配套附属设施设备。</t>
    </r>
  </si>
  <si>
    <r>
      <rPr>
        <sz val="16"/>
        <color theme="1"/>
        <rFont val="方正仿宋简体"/>
        <charset val="134"/>
      </rPr>
      <t>农村综合改革</t>
    </r>
  </si>
  <si>
    <r>
      <rPr>
        <sz val="16"/>
        <rFont val="方正仿宋简体"/>
        <charset val="134"/>
      </rPr>
      <t>中央财政衔接推进乡村振兴补助资金（少数民族发展任务）</t>
    </r>
  </si>
  <si>
    <t>巴楚县就业补助</t>
  </si>
  <si>
    <t>阿瓦提镇、英吾斯塘乡、琼库尔恰克乡、色力布亚镇、阿拉格尔乡、阿克萨克马热勒乡、夏马勒乡、阿纳库勒乡、多来提巴格乡、恰尔巴格乡、巴楚镇</t>
  </si>
  <si>
    <t>巴楚县人力资源和社会保障局</t>
  </si>
  <si>
    <r>
      <rPr>
        <sz val="16"/>
        <rFont val="方正仿宋简体"/>
        <charset val="134"/>
      </rPr>
      <t>总投资：</t>
    </r>
    <r>
      <rPr>
        <sz val="16"/>
        <rFont val="Times New Roman"/>
        <charset val="134"/>
      </rPr>
      <t>543.245</t>
    </r>
    <r>
      <rPr>
        <sz val="16"/>
        <rFont val="方正仿宋简体"/>
        <charset val="134"/>
      </rPr>
      <t>万元</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投资</t>
    </r>
    <r>
      <rPr>
        <sz val="16"/>
        <rFont val="Times New Roman"/>
        <charset val="134"/>
      </rPr>
      <t>500</t>
    </r>
    <r>
      <rPr>
        <sz val="16"/>
        <rFont val="方正仿宋简体"/>
        <charset val="134"/>
      </rPr>
      <t>万元，对巴楚县不少于</t>
    </r>
    <r>
      <rPr>
        <sz val="16"/>
        <rFont val="Times New Roman"/>
        <charset val="134"/>
      </rPr>
      <t>250</t>
    </r>
    <r>
      <rPr>
        <sz val="16"/>
        <rFont val="方正仿宋简体"/>
        <charset val="134"/>
      </rPr>
      <t>名监测对象公益性岗位就业人员进行补贴，按照同类工种工资标准进行补助。</t>
    </r>
    <r>
      <rPr>
        <sz val="16"/>
        <rFont val="Times New Roman"/>
        <charset val="134"/>
      </rPr>
      <t xml:space="preserve">
2.</t>
    </r>
    <r>
      <rPr>
        <sz val="16"/>
        <rFont val="方正仿宋简体"/>
        <charset val="134"/>
      </rPr>
      <t>投资</t>
    </r>
    <r>
      <rPr>
        <sz val="16"/>
        <rFont val="Times New Roman"/>
        <charset val="134"/>
      </rPr>
      <t>43.245</t>
    </r>
    <r>
      <rPr>
        <sz val="16"/>
        <rFont val="方正仿宋简体"/>
        <charset val="134"/>
      </rPr>
      <t>万元，对</t>
    </r>
    <r>
      <rPr>
        <sz val="16"/>
        <rFont val="Times New Roman"/>
        <charset val="134"/>
      </rPr>
      <t>2022</t>
    </r>
    <r>
      <rPr>
        <sz val="16"/>
        <rFont val="方正仿宋简体"/>
        <charset val="134"/>
      </rPr>
      <t>年通过有组织转移等方式，转移到喀什地区以外就业，且就业时长达到</t>
    </r>
    <r>
      <rPr>
        <sz val="16"/>
        <rFont val="Times New Roman"/>
        <charset val="134"/>
      </rPr>
      <t>3</t>
    </r>
    <r>
      <rPr>
        <sz val="16"/>
        <rFont val="方正仿宋简体"/>
        <charset val="134"/>
      </rPr>
      <t>个月以上的脱贫户和监测对象家庭人口，对其外出就业产生的单程交通费，按照疆内不超过</t>
    </r>
    <r>
      <rPr>
        <sz val="16"/>
        <rFont val="Times New Roman"/>
        <charset val="134"/>
      </rPr>
      <t>300</t>
    </r>
    <r>
      <rPr>
        <sz val="16"/>
        <rFont val="方正仿宋简体"/>
        <charset val="134"/>
      </rPr>
      <t>元</t>
    </r>
    <r>
      <rPr>
        <sz val="16"/>
        <rFont val="Times New Roman"/>
        <charset val="134"/>
      </rPr>
      <t>/</t>
    </r>
    <r>
      <rPr>
        <sz val="16"/>
        <rFont val="方正仿宋简体"/>
        <charset val="134"/>
      </rPr>
      <t>人、疆外不超过</t>
    </r>
    <r>
      <rPr>
        <sz val="16"/>
        <rFont val="Times New Roman"/>
        <charset val="134"/>
      </rPr>
      <t>1000</t>
    </r>
    <r>
      <rPr>
        <sz val="16"/>
        <rFont val="方正仿宋简体"/>
        <charset val="134"/>
      </rPr>
      <t>元</t>
    </r>
    <r>
      <rPr>
        <sz val="16"/>
        <rFont val="Times New Roman"/>
        <charset val="134"/>
      </rPr>
      <t>/</t>
    </r>
    <r>
      <rPr>
        <sz val="16"/>
        <rFont val="方正仿宋简体"/>
        <charset val="134"/>
      </rPr>
      <t>人给予补贴，进一步巩固拓展脱贫攻坚成果。</t>
    </r>
  </si>
  <si>
    <t>林业草原生态保护恢复资金（草原生态修复治理补助部分）</t>
  </si>
  <si>
    <t>乡村临时性公益岗位补助项目</t>
  </si>
  <si>
    <r>
      <rPr>
        <sz val="16"/>
        <rFont val="方正仿宋简体"/>
        <charset val="134"/>
      </rPr>
      <t>总投资：</t>
    </r>
    <r>
      <rPr>
        <sz val="16"/>
        <rFont val="Times New Roman"/>
        <charset val="134"/>
      </rPr>
      <t>170.748</t>
    </r>
    <r>
      <rPr>
        <sz val="16"/>
        <rFont val="方正仿宋简体"/>
        <charset val="134"/>
      </rPr>
      <t>万元</t>
    </r>
    <r>
      <rPr>
        <sz val="16"/>
        <rFont val="Times New Roman"/>
        <charset val="134"/>
      </rPr>
      <t xml:space="preserve">
</t>
    </r>
    <r>
      <rPr>
        <sz val="16"/>
        <rFont val="方正仿宋简体"/>
        <charset val="134"/>
      </rPr>
      <t>建设内容：对我县</t>
    </r>
    <r>
      <rPr>
        <sz val="16"/>
        <rFont val="Times New Roman"/>
        <charset val="134"/>
      </rPr>
      <t>11</t>
    </r>
    <r>
      <rPr>
        <sz val="16"/>
        <rFont val="方正仿宋简体"/>
        <charset val="134"/>
      </rPr>
      <t>个乡镇返乡在乡脱贫人口和监测对象家庭劳动力因不确定因素导致无法外出务工人员，开发乡村临时公益性岗位</t>
    </r>
    <r>
      <rPr>
        <sz val="16"/>
        <rFont val="Times New Roman"/>
        <charset val="134"/>
      </rPr>
      <t>282</t>
    </r>
    <r>
      <rPr>
        <sz val="16"/>
        <rFont val="方正仿宋简体"/>
        <charset val="134"/>
      </rPr>
      <t>个，安置</t>
    </r>
    <r>
      <rPr>
        <sz val="16"/>
        <rFont val="Times New Roman"/>
        <charset val="134"/>
      </rPr>
      <t>282</t>
    </r>
    <r>
      <rPr>
        <sz val="16"/>
        <rFont val="方正仿宋简体"/>
        <charset val="134"/>
      </rPr>
      <t>人就业，每个岗位每月补贴</t>
    </r>
    <r>
      <rPr>
        <sz val="16"/>
        <rFont val="Times New Roman"/>
        <charset val="134"/>
      </rPr>
      <t>1620</t>
    </r>
    <r>
      <rPr>
        <sz val="16"/>
        <rFont val="方正仿宋简体"/>
        <charset val="134"/>
      </rPr>
      <t>元，在岗时间最长不超过</t>
    </r>
    <r>
      <rPr>
        <sz val="16"/>
        <rFont val="Times New Roman"/>
        <charset val="134"/>
      </rPr>
      <t>6</t>
    </r>
    <r>
      <rPr>
        <sz val="16"/>
        <rFont val="方正仿宋简体"/>
        <charset val="134"/>
      </rPr>
      <t>个月，持续巩固提高脱贫人口或监测对象收入。</t>
    </r>
  </si>
  <si>
    <t>中央财政衔接推进乡村振兴补助资金（巩固拓展脱贫攻坚成果和乡村振兴任务）</t>
  </si>
  <si>
    <t>一次性吸纳就业奖补项目</t>
  </si>
  <si>
    <r>
      <rPr>
        <sz val="16"/>
        <rFont val="方正仿宋简体"/>
        <charset val="134"/>
      </rPr>
      <t>总投资：</t>
    </r>
    <r>
      <rPr>
        <sz val="16"/>
        <rFont val="Times New Roman"/>
        <charset val="134"/>
      </rPr>
      <t>28.9</t>
    </r>
    <r>
      <rPr>
        <sz val="16"/>
        <rFont val="方正仿宋简体"/>
        <charset val="134"/>
      </rPr>
      <t>万元</t>
    </r>
    <r>
      <rPr>
        <sz val="16"/>
        <rFont val="Times New Roman"/>
        <charset val="134"/>
      </rPr>
      <t xml:space="preserve">
</t>
    </r>
    <r>
      <rPr>
        <sz val="16"/>
        <rFont val="方正仿宋简体"/>
        <charset val="134"/>
      </rPr>
      <t>建设内容：对吸纳我县脱贫人口、监测对象就业数量多、成效好的本地帮扶企业，按照每人</t>
    </r>
    <r>
      <rPr>
        <sz val="16"/>
        <rFont val="Times New Roman"/>
        <charset val="134"/>
      </rPr>
      <t>500</t>
    </r>
    <r>
      <rPr>
        <sz val="16"/>
        <rFont val="方正仿宋简体"/>
        <charset val="134"/>
      </rPr>
      <t>元标准给予一次性奖补。</t>
    </r>
  </si>
  <si>
    <r>
      <rPr>
        <sz val="16"/>
        <rFont val="方正仿宋简体"/>
        <charset val="134"/>
      </rPr>
      <t>巴楚县以工代赈基础设施建设项目</t>
    </r>
  </si>
  <si>
    <r>
      <rPr>
        <sz val="16"/>
        <rFont val="方正仿宋简体"/>
        <charset val="134"/>
      </rPr>
      <t>巴楚县易地扶贫搬迁点、阿纳库勒乡</t>
    </r>
    <r>
      <rPr>
        <sz val="16"/>
        <rFont val="Times New Roman"/>
        <charset val="134"/>
      </rPr>
      <t>14</t>
    </r>
    <r>
      <rPr>
        <sz val="16"/>
        <rFont val="方正仿宋简体"/>
        <charset val="134"/>
      </rPr>
      <t>村，阿拉格尔乡</t>
    </r>
    <r>
      <rPr>
        <sz val="16"/>
        <rFont val="Times New Roman"/>
        <charset val="134"/>
      </rPr>
      <t>13</t>
    </r>
    <r>
      <rPr>
        <sz val="16"/>
        <rFont val="方正仿宋简体"/>
        <charset val="134"/>
      </rPr>
      <t>村、</t>
    </r>
    <r>
      <rPr>
        <sz val="16"/>
        <rFont val="Times New Roman"/>
        <charset val="134"/>
      </rPr>
      <t>14</t>
    </r>
    <r>
      <rPr>
        <sz val="16"/>
        <rFont val="方正仿宋简体"/>
        <charset val="134"/>
      </rPr>
      <t>村；阿克萨克马热勒乡</t>
    </r>
    <r>
      <rPr>
        <sz val="16"/>
        <rFont val="Times New Roman"/>
        <charset val="134"/>
      </rPr>
      <t>1</t>
    </r>
    <r>
      <rPr>
        <sz val="16"/>
        <rFont val="方正仿宋简体"/>
        <charset val="134"/>
      </rPr>
      <t>村、</t>
    </r>
    <r>
      <rPr>
        <sz val="16"/>
        <rFont val="Times New Roman"/>
        <charset val="134"/>
      </rPr>
      <t>14</t>
    </r>
    <r>
      <rPr>
        <sz val="16"/>
        <rFont val="方正仿宋简体"/>
        <charset val="134"/>
      </rPr>
      <t>村、</t>
    </r>
    <r>
      <rPr>
        <sz val="16"/>
        <rFont val="Times New Roman"/>
        <charset val="134"/>
      </rPr>
      <t>16</t>
    </r>
    <r>
      <rPr>
        <sz val="16"/>
        <rFont val="方正仿宋简体"/>
        <charset val="134"/>
      </rPr>
      <t>村、</t>
    </r>
    <r>
      <rPr>
        <sz val="16"/>
        <rFont val="Times New Roman"/>
        <charset val="134"/>
      </rPr>
      <t>20</t>
    </r>
    <r>
      <rPr>
        <sz val="16"/>
        <rFont val="方正仿宋简体"/>
        <charset val="134"/>
      </rPr>
      <t>村；色力布亚镇</t>
    </r>
    <r>
      <rPr>
        <sz val="16"/>
        <rFont val="Times New Roman"/>
        <charset val="134"/>
      </rPr>
      <t>8</t>
    </r>
    <r>
      <rPr>
        <sz val="16"/>
        <rFont val="方正仿宋简体"/>
        <charset val="134"/>
      </rPr>
      <t>村、</t>
    </r>
    <r>
      <rPr>
        <sz val="16"/>
        <rFont val="Times New Roman"/>
        <charset val="134"/>
      </rPr>
      <t>20</t>
    </r>
    <r>
      <rPr>
        <sz val="16"/>
        <rFont val="方正仿宋简体"/>
        <charset val="134"/>
      </rPr>
      <t>村。</t>
    </r>
  </si>
  <si>
    <t>巴楚县农业农村局、文化体育广播电视和旅游局、交通运输局</t>
  </si>
  <si>
    <r>
      <rPr>
        <sz val="16"/>
        <rFont val="方正仿宋简体"/>
        <charset val="134"/>
      </rPr>
      <t>总投资：</t>
    </r>
    <r>
      <rPr>
        <sz val="16"/>
        <rFont val="Times New Roman"/>
        <charset val="134"/>
      </rPr>
      <t>2146.941032</t>
    </r>
    <r>
      <rPr>
        <sz val="16"/>
        <rFont val="方正仿宋简体"/>
        <charset val="134"/>
      </rPr>
      <t>万元</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投资</t>
    </r>
    <r>
      <rPr>
        <sz val="16"/>
        <rFont val="Times New Roman"/>
        <charset val="134"/>
      </rPr>
      <t>759</t>
    </r>
    <r>
      <rPr>
        <sz val="16"/>
        <rFont val="方正仿宋简体"/>
        <charset val="134"/>
      </rPr>
      <t>万元，在易地扶贫搬迁果蔬产业园新建排渠</t>
    </r>
    <r>
      <rPr>
        <sz val="16"/>
        <rFont val="Times New Roman"/>
        <charset val="134"/>
      </rPr>
      <t>13</t>
    </r>
    <r>
      <rPr>
        <sz val="16"/>
        <rFont val="方正仿宋简体"/>
        <charset val="134"/>
      </rPr>
      <t>公里，其中流量为</t>
    </r>
    <r>
      <rPr>
        <sz val="16"/>
        <rFont val="Times New Roman"/>
        <charset val="134"/>
      </rPr>
      <t>0.20m3/s</t>
    </r>
    <r>
      <rPr>
        <sz val="16"/>
        <rFont val="方正仿宋简体"/>
        <charset val="134"/>
      </rPr>
      <t>的干渠</t>
    </r>
    <r>
      <rPr>
        <sz val="16"/>
        <rFont val="Times New Roman"/>
        <charset val="134"/>
      </rPr>
      <t>4.04</t>
    </r>
    <r>
      <rPr>
        <sz val="16"/>
        <rFont val="方正仿宋简体"/>
        <charset val="134"/>
      </rPr>
      <t>千米，流量为</t>
    </r>
    <r>
      <rPr>
        <sz val="16"/>
        <rFont val="Times New Roman"/>
        <charset val="134"/>
      </rPr>
      <t>0.02m3/s</t>
    </r>
    <r>
      <rPr>
        <sz val="16"/>
        <rFont val="方正仿宋简体"/>
        <charset val="134"/>
      </rPr>
      <t>的支渠</t>
    </r>
    <r>
      <rPr>
        <sz val="16"/>
        <rFont val="Times New Roman"/>
        <charset val="134"/>
      </rPr>
      <t>1.95</t>
    </r>
    <r>
      <rPr>
        <sz val="16"/>
        <rFont val="方正仿宋简体"/>
        <charset val="134"/>
      </rPr>
      <t>千米，流量为</t>
    </r>
    <r>
      <rPr>
        <sz val="16"/>
        <rFont val="Times New Roman"/>
        <charset val="134"/>
      </rPr>
      <t>0.03m3/s</t>
    </r>
    <r>
      <rPr>
        <sz val="16"/>
        <rFont val="方正仿宋简体"/>
        <charset val="134"/>
      </rPr>
      <t>的支渠</t>
    </r>
    <r>
      <rPr>
        <sz val="16"/>
        <rFont val="Times New Roman"/>
        <charset val="134"/>
      </rPr>
      <t>3.02</t>
    </r>
    <r>
      <rPr>
        <sz val="16"/>
        <rFont val="方正仿宋简体"/>
        <charset val="134"/>
      </rPr>
      <t>千米，流量为</t>
    </r>
    <r>
      <rPr>
        <sz val="16"/>
        <rFont val="Times New Roman"/>
        <charset val="134"/>
      </rPr>
      <t>0.10m3/s</t>
    </r>
    <r>
      <rPr>
        <sz val="16"/>
        <rFont val="方正仿宋简体"/>
        <charset val="134"/>
      </rPr>
      <t>的支渠</t>
    </r>
    <r>
      <rPr>
        <sz val="16"/>
        <rFont val="Times New Roman"/>
        <charset val="134"/>
      </rPr>
      <t>1.41</t>
    </r>
    <r>
      <rPr>
        <sz val="16"/>
        <rFont val="方正仿宋简体"/>
        <charset val="134"/>
      </rPr>
      <t>千米，流量为</t>
    </r>
    <r>
      <rPr>
        <sz val="16"/>
        <rFont val="Times New Roman"/>
        <charset val="134"/>
      </rPr>
      <t>0.01m3/s</t>
    </r>
    <r>
      <rPr>
        <sz val="16"/>
        <rFont val="方正仿宋简体"/>
        <charset val="134"/>
      </rPr>
      <t>的斗渠</t>
    </r>
    <r>
      <rPr>
        <sz val="16"/>
        <rFont val="Times New Roman"/>
        <charset val="134"/>
      </rPr>
      <t>0.54</t>
    </r>
    <r>
      <rPr>
        <sz val="16"/>
        <rFont val="方正仿宋简体"/>
        <charset val="134"/>
      </rPr>
      <t>千米，流量为</t>
    </r>
    <r>
      <rPr>
        <sz val="16"/>
        <rFont val="Times New Roman"/>
        <charset val="134"/>
      </rPr>
      <t>0.03m3/s</t>
    </r>
    <r>
      <rPr>
        <sz val="16"/>
        <rFont val="方正仿宋简体"/>
        <charset val="134"/>
      </rPr>
      <t>的斗渠</t>
    </r>
    <r>
      <rPr>
        <sz val="16"/>
        <rFont val="Times New Roman"/>
        <charset val="134"/>
      </rPr>
      <t>2.04</t>
    </r>
    <r>
      <rPr>
        <sz val="16"/>
        <rFont val="方正仿宋简体"/>
        <charset val="134"/>
      </rPr>
      <t>千米，配套相关附属设施。</t>
    </r>
    <r>
      <rPr>
        <sz val="16"/>
        <rFont val="Times New Roman"/>
        <charset val="134"/>
      </rPr>
      <t xml:space="preserve">
2.</t>
    </r>
    <r>
      <rPr>
        <sz val="16"/>
        <rFont val="方正仿宋简体"/>
        <charset val="134"/>
      </rPr>
      <t>投资</t>
    </r>
    <r>
      <rPr>
        <sz val="16"/>
        <rFont val="Times New Roman"/>
        <charset val="134"/>
      </rPr>
      <t>656.23165</t>
    </r>
    <r>
      <rPr>
        <sz val="16"/>
        <rFont val="方正仿宋简体"/>
        <charset val="134"/>
      </rPr>
      <t>万元，为巴楚县阿纳库勒乡</t>
    </r>
    <r>
      <rPr>
        <sz val="16"/>
        <rFont val="Times New Roman"/>
        <charset val="134"/>
      </rPr>
      <t>14</t>
    </r>
    <r>
      <rPr>
        <sz val="16"/>
        <rFont val="方正仿宋简体"/>
        <charset val="134"/>
      </rPr>
      <t>村乡村文化旅游产业配套基础设施，改造村组道路</t>
    </r>
    <r>
      <rPr>
        <sz val="16"/>
        <rFont val="Times New Roman"/>
        <charset val="134"/>
      </rPr>
      <t>15</t>
    </r>
    <r>
      <rPr>
        <sz val="16"/>
        <rFont val="方正仿宋简体"/>
        <charset val="134"/>
      </rPr>
      <t>公里，实施生活垃圾清运、林带清杂整理等工程。</t>
    </r>
    <r>
      <rPr>
        <sz val="16"/>
        <rFont val="Times New Roman"/>
        <charset val="134"/>
      </rPr>
      <t xml:space="preserve">
3.</t>
    </r>
    <r>
      <rPr>
        <sz val="16"/>
        <rFont val="方正仿宋简体"/>
        <charset val="134"/>
      </rPr>
      <t>投资</t>
    </r>
    <r>
      <rPr>
        <sz val="16"/>
        <rFont val="Times New Roman"/>
        <charset val="134"/>
      </rPr>
      <t>731.709382</t>
    </r>
    <r>
      <rPr>
        <sz val="16"/>
        <rFont val="方正仿宋简体"/>
        <charset val="134"/>
      </rPr>
      <t>万元，建设村组道路</t>
    </r>
    <r>
      <rPr>
        <sz val="16"/>
        <rFont val="Times New Roman"/>
        <charset val="134"/>
      </rPr>
      <t>15</t>
    </r>
    <r>
      <rPr>
        <sz val="16"/>
        <rFont val="方正仿宋简体"/>
        <charset val="134"/>
      </rPr>
      <t>公里并配套桥涵及相关附属设施，每公里</t>
    </r>
    <r>
      <rPr>
        <sz val="16"/>
        <rFont val="Times New Roman"/>
        <charset val="134"/>
      </rPr>
      <t>48.78</t>
    </r>
    <r>
      <rPr>
        <sz val="16"/>
        <rFont val="方正仿宋简体"/>
        <charset val="134"/>
      </rPr>
      <t>万元，其中：阿拉格尔乡</t>
    </r>
    <r>
      <rPr>
        <sz val="16"/>
        <rFont val="Times New Roman"/>
        <charset val="134"/>
      </rPr>
      <t>3</t>
    </r>
    <r>
      <rPr>
        <sz val="16"/>
        <rFont val="方正仿宋简体"/>
        <charset val="134"/>
      </rPr>
      <t>公里、阿克萨克马热勒乡</t>
    </r>
    <r>
      <rPr>
        <sz val="16"/>
        <rFont val="Times New Roman"/>
        <charset val="134"/>
      </rPr>
      <t>4</t>
    </r>
    <r>
      <rPr>
        <sz val="16"/>
        <rFont val="方正仿宋简体"/>
        <charset val="134"/>
      </rPr>
      <t>公里、色力布亚镇</t>
    </r>
    <r>
      <rPr>
        <sz val="16"/>
        <rFont val="Times New Roman"/>
        <charset val="134"/>
      </rPr>
      <t>8</t>
    </r>
    <r>
      <rPr>
        <sz val="16"/>
        <rFont val="方正仿宋简体"/>
        <charset val="134"/>
      </rPr>
      <t>公里。</t>
    </r>
  </si>
  <si>
    <r>
      <rPr>
        <sz val="16"/>
        <rFont val="方正仿宋简体"/>
        <charset val="134"/>
      </rPr>
      <t>中央财政衔接推进乡村振兴补助资金（以工代赈任务）</t>
    </r>
  </si>
  <si>
    <r>
      <rPr>
        <sz val="16"/>
        <rFont val="方正仿宋简体"/>
        <charset val="134"/>
      </rPr>
      <t>巴楚县</t>
    </r>
    <r>
      <rPr>
        <sz val="16"/>
        <rFont val="Times New Roman"/>
        <charset val="134"/>
      </rPr>
      <t>2022</t>
    </r>
    <r>
      <rPr>
        <sz val="16"/>
        <rFont val="方正仿宋简体"/>
        <charset val="134"/>
      </rPr>
      <t>年乡村振兴重点示范村及污水管网建设项目</t>
    </r>
  </si>
  <si>
    <r>
      <rPr>
        <sz val="16"/>
        <rFont val="方正仿宋简体"/>
        <charset val="134"/>
      </rPr>
      <t>色力布亚镇</t>
    </r>
    <r>
      <rPr>
        <sz val="16"/>
        <rFont val="Times New Roman"/>
        <charset val="134"/>
      </rPr>
      <t>11</t>
    </r>
    <r>
      <rPr>
        <sz val="16"/>
        <rFont val="方正仿宋简体"/>
        <charset val="134"/>
      </rPr>
      <t>村、阿纳库勒乡</t>
    </r>
    <r>
      <rPr>
        <sz val="16"/>
        <rFont val="Times New Roman"/>
        <charset val="134"/>
      </rPr>
      <t>2</t>
    </r>
    <r>
      <rPr>
        <sz val="16"/>
        <rFont val="方正仿宋简体"/>
        <charset val="134"/>
      </rPr>
      <t>村、巴楚镇赛克散村</t>
    </r>
  </si>
  <si>
    <r>
      <rPr>
        <sz val="16"/>
        <rFont val="方正仿宋简体"/>
        <charset val="134"/>
      </rPr>
      <t>巴楚县住房和城乡建设局、阿纳库勒乡</t>
    </r>
  </si>
  <si>
    <r>
      <rPr>
        <sz val="16"/>
        <rFont val="方正仿宋简体"/>
        <charset val="134"/>
      </rPr>
      <t>总投资：</t>
    </r>
    <r>
      <rPr>
        <sz val="16"/>
        <rFont val="Times New Roman"/>
        <charset val="134"/>
      </rPr>
      <t>2914.940015</t>
    </r>
    <r>
      <rPr>
        <sz val="16"/>
        <rFont val="方正仿宋简体"/>
        <charset val="134"/>
      </rPr>
      <t>万元，规模：</t>
    </r>
    <r>
      <rPr>
        <sz val="16"/>
        <rFont val="Times New Roman"/>
        <charset val="134"/>
      </rPr>
      <t>3</t>
    </r>
    <r>
      <rPr>
        <sz val="16"/>
        <rFont val="方正仿宋简体"/>
        <charset val="134"/>
      </rPr>
      <t>个村</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投资</t>
    </r>
    <r>
      <rPr>
        <sz val="16"/>
        <rFont val="Times New Roman"/>
        <charset val="134"/>
      </rPr>
      <t>1000</t>
    </r>
    <r>
      <rPr>
        <sz val="16"/>
        <rFont val="方正仿宋简体"/>
        <charset val="134"/>
      </rPr>
      <t>万元，对阿纳库勒乡</t>
    </r>
    <r>
      <rPr>
        <sz val="16"/>
        <rFont val="Times New Roman"/>
        <charset val="134"/>
      </rPr>
      <t>2</t>
    </r>
    <r>
      <rPr>
        <sz val="16"/>
        <rFont val="方正仿宋简体"/>
        <charset val="134"/>
      </rPr>
      <t>村主要围绕以产业发展，农业污染治理、厕所革命、美丽庭院建设、推广使用清洁能源等人居环境整治，村组道路、垃圾处理等农村公共基础设施等方面进行建设。</t>
    </r>
    <r>
      <rPr>
        <sz val="16"/>
        <rFont val="Times New Roman"/>
        <charset val="134"/>
      </rPr>
      <t xml:space="preserve">
2.</t>
    </r>
    <r>
      <rPr>
        <sz val="16"/>
        <rFont val="方正仿宋简体"/>
        <charset val="134"/>
      </rPr>
      <t>投资</t>
    </r>
    <r>
      <rPr>
        <sz val="16"/>
        <rFont val="Times New Roman"/>
        <charset val="134"/>
      </rPr>
      <t>1914.940015</t>
    </r>
    <r>
      <rPr>
        <sz val="16"/>
        <rFont val="方正仿宋简体"/>
        <charset val="134"/>
      </rPr>
      <t>万元，结合乡村振兴示范村建设、改厕建设，计划为色力布亚镇</t>
    </r>
    <r>
      <rPr>
        <sz val="16"/>
        <rFont val="Times New Roman"/>
        <charset val="134"/>
      </rPr>
      <t>11</t>
    </r>
    <r>
      <rPr>
        <sz val="16"/>
        <rFont val="方正仿宋简体"/>
        <charset val="134"/>
      </rPr>
      <t>村、阿纳库勒乡</t>
    </r>
    <r>
      <rPr>
        <sz val="16"/>
        <rFont val="Times New Roman"/>
        <charset val="134"/>
      </rPr>
      <t>2</t>
    </r>
    <r>
      <rPr>
        <sz val="16"/>
        <rFont val="方正仿宋简体"/>
        <charset val="134"/>
      </rPr>
      <t>村、巴楚镇赛克散村新建及改造污水管网约</t>
    </r>
    <r>
      <rPr>
        <sz val="16"/>
        <rFont val="Times New Roman"/>
        <charset val="134"/>
      </rPr>
      <t>29.7km</t>
    </r>
    <r>
      <rPr>
        <sz val="16"/>
        <rFont val="方正仿宋简体"/>
        <charset val="134"/>
      </rPr>
      <t>，管径为</t>
    </r>
    <r>
      <rPr>
        <sz val="16"/>
        <rFont val="Times New Roman"/>
        <charset val="134"/>
      </rPr>
      <t>DN100-DN300</t>
    </r>
    <r>
      <rPr>
        <sz val="16"/>
        <rFont val="方正仿宋简体"/>
        <charset val="134"/>
      </rPr>
      <t>，并配套污水泵站及相关附属设施，有效治理乡村污水，持续改善和提升农村人居环境和人居生活条件。其中：①为色力布亚镇</t>
    </r>
    <r>
      <rPr>
        <sz val="16"/>
        <rFont val="Times New Roman"/>
        <charset val="134"/>
      </rPr>
      <t>11</t>
    </r>
    <r>
      <rPr>
        <sz val="16"/>
        <rFont val="方正仿宋简体"/>
        <charset val="134"/>
      </rPr>
      <t>村（总户数</t>
    </r>
    <r>
      <rPr>
        <sz val="16"/>
        <rFont val="Times New Roman"/>
        <charset val="134"/>
      </rPr>
      <t>386</t>
    </r>
    <r>
      <rPr>
        <sz val="16"/>
        <rFont val="方正仿宋简体"/>
        <charset val="134"/>
      </rPr>
      <t>户）铺设生活污水管网</t>
    </r>
    <r>
      <rPr>
        <sz val="16"/>
        <rFont val="Times New Roman"/>
        <charset val="134"/>
      </rPr>
      <t>7.854km</t>
    </r>
    <r>
      <rPr>
        <sz val="16"/>
        <rFont val="方正仿宋简体"/>
        <charset val="134"/>
      </rPr>
      <t>，管径为</t>
    </r>
    <r>
      <rPr>
        <sz val="16"/>
        <rFont val="Times New Roman"/>
        <charset val="134"/>
      </rPr>
      <t>DN100-DN300</t>
    </r>
    <r>
      <rPr>
        <sz val="16"/>
        <rFont val="方正仿宋简体"/>
        <charset val="134"/>
      </rPr>
      <t>，并配套</t>
    </r>
    <r>
      <rPr>
        <sz val="16"/>
        <rFont val="Times New Roman"/>
        <charset val="134"/>
      </rPr>
      <t>1</t>
    </r>
    <r>
      <rPr>
        <sz val="16"/>
        <rFont val="方正仿宋简体"/>
        <charset val="134"/>
      </rPr>
      <t>座污水泵站、排水检查井</t>
    </r>
    <r>
      <rPr>
        <sz val="16"/>
        <rFont val="Times New Roman"/>
        <charset val="134"/>
      </rPr>
      <t>158</t>
    </r>
    <r>
      <rPr>
        <sz val="16"/>
        <rFont val="方正仿宋简体"/>
        <charset val="134"/>
      </rPr>
      <t>座等相关附属设施，进行路面恢复等建设。②为阿纳库勒乡</t>
    </r>
    <r>
      <rPr>
        <sz val="16"/>
        <rFont val="Times New Roman"/>
        <charset val="134"/>
      </rPr>
      <t>2</t>
    </r>
    <r>
      <rPr>
        <sz val="16"/>
        <rFont val="方正仿宋简体"/>
        <charset val="134"/>
      </rPr>
      <t>村（</t>
    </r>
    <r>
      <rPr>
        <sz val="16"/>
        <rFont val="Times New Roman"/>
        <charset val="134"/>
      </rPr>
      <t>428</t>
    </r>
    <r>
      <rPr>
        <sz val="16"/>
        <rFont val="方正仿宋简体"/>
        <charset val="134"/>
      </rPr>
      <t>户）铺设生活污水管网</t>
    </r>
    <r>
      <rPr>
        <sz val="16"/>
        <rFont val="Times New Roman"/>
        <charset val="134"/>
      </rPr>
      <t>13.577km</t>
    </r>
    <r>
      <rPr>
        <sz val="16"/>
        <rFont val="方正仿宋简体"/>
        <charset val="134"/>
      </rPr>
      <t>，管径为</t>
    </r>
    <r>
      <rPr>
        <sz val="16"/>
        <rFont val="Times New Roman"/>
        <charset val="134"/>
      </rPr>
      <t>DN100-DN300</t>
    </r>
    <r>
      <rPr>
        <sz val="16"/>
        <rFont val="方正仿宋简体"/>
        <charset val="134"/>
      </rPr>
      <t>，并配套污水提升泵站</t>
    </r>
    <r>
      <rPr>
        <sz val="16"/>
        <rFont val="Times New Roman"/>
        <charset val="134"/>
      </rPr>
      <t>3</t>
    </r>
    <r>
      <rPr>
        <sz val="16"/>
        <rFont val="方正仿宋简体"/>
        <charset val="134"/>
      </rPr>
      <t>座、排查水检查井</t>
    </r>
    <r>
      <rPr>
        <sz val="16"/>
        <rFont val="Times New Roman"/>
        <charset val="134"/>
      </rPr>
      <t>292</t>
    </r>
    <r>
      <rPr>
        <sz val="16"/>
        <rFont val="方正仿宋简体"/>
        <charset val="134"/>
      </rPr>
      <t>座等相关附属设施，进行路面恢复等建设。③为巴楚镇赛克散村（总户数</t>
    </r>
    <r>
      <rPr>
        <sz val="16"/>
        <rFont val="Times New Roman"/>
        <charset val="134"/>
      </rPr>
      <t>328</t>
    </r>
    <r>
      <rPr>
        <sz val="16"/>
        <rFont val="方正仿宋简体"/>
        <charset val="134"/>
      </rPr>
      <t>户）</t>
    </r>
    <r>
      <rPr>
        <sz val="16"/>
        <rFont val="Times New Roman"/>
        <charset val="134"/>
      </rPr>
      <t>4</t>
    </r>
    <r>
      <rPr>
        <sz val="16"/>
        <rFont val="方正仿宋简体"/>
        <charset val="134"/>
      </rPr>
      <t>个网格居民点铺设生活污水管网</t>
    </r>
    <r>
      <rPr>
        <sz val="16"/>
        <rFont val="Times New Roman"/>
        <charset val="134"/>
      </rPr>
      <t>8.223km</t>
    </r>
    <r>
      <rPr>
        <sz val="16"/>
        <rFont val="方正仿宋简体"/>
        <charset val="134"/>
      </rPr>
      <t>，管径为</t>
    </r>
    <r>
      <rPr>
        <sz val="16"/>
        <rFont val="Times New Roman"/>
        <charset val="134"/>
      </rPr>
      <t>DN100-DN300</t>
    </r>
    <r>
      <rPr>
        <sz val="16"/>
        <rFont val="方正仿宋简体"/>
        <charset val="134"/>
      </rPr>
      <t>，并配套实施污水提升泵站</t>
    </r>
    <r>
      <rPr>
        <sz val="16"/>
        <rFont val="Times New Roman"/>
        <charset val="134"/>
      </rPr>
      <t>2</t>
    </r>
    <r>
      <rPr>
        <sz val="16"/>
        <rFont val="方正仿宋简体"/>
        <charset val="134"/>
      </rPr>
      <t>座、排水检查井</t>
    </r>
    <r>
      <rPr>
        <sz val="16"/>
        <rFont val="Times New Roman"/>
        <charset val="134"/>
      </rPr>
      <t>188</t>
    </r>
    <r>
      <rPr>
        <sz val="16"/>
        <rFont val="方正仿宋简体"/>
        <charset val="134"/>
      </rPr>
      <t>座等相关附属设施，进行道路恢复等建设。</t>
    </r>
  </si>
  <si>
    <r>
      <rPr>
        <sz val="16"/>
        <rFont val="方正仿宋简体"/>
        <charset val="134"/>
      </rPr>
      <t>巴楚县</t>
    </r>
    <r>
      <rPr>
        <sz val="16"/>
        <rFont val="Times New Roman"/>
        <charset val="134"/>
      </rPr>
      <t>2022</t>
    </r>
    <r>
      <rPr>
        <sz val="16"/>
        <rFont val="方正仿宋简体"/>
        <charset val="134"/>
      </rPr>
      <t>年乡村振兴示范村建设</t>
    </r>
    <r>
      <rPr>
        <sz val="16"/>
        <rFont val="Times New Roman"/>
        <charset val="134"/>
      </rPr>
      <t>-</t>
    </r>
    <r>
      <rPr>
        <sz val="16"/>
        <rFont val="方正仿宋简体"/>
        <charset val="134"/>
      </rPr>
      <t>示范村建设（一期）</t>
    </r>
  </si>
  <si>
    <r>
      <rPr>
        <sz val="16"/>
        <rFont val="方正仿宋简体"/>
        <charset val="134"/>
      </rPr>
      <t>阿瓦提镇跃</t>
    </r>
    <r>
      <rPr>
        <sz val="16"/>
        <rFont val="Times New Roman"/>
        <charset val="134"/>
      </rPr>
      <t>5</t>
    </r>
    <r>
      <rPr>
        <sz val="16"/>
        <rFont val="方正仿宋简体"/>
        <charset val="134"/>
      </rPr>
      <t>村、</t>
    </r>
    <r>
      <rPr>
        <sz val="16"/>
        <rFont val="Times New Roman"/>
        <charset val="134"/>
      </rPr>
      <t>7</t>
    </r>
    <r>
      <rPr>
        <sz val="16"/>
        <rFont val="方正仿宋简体"/>
        <charset val="134"/>
      </rPr>
      <t>村、</t>
    </r>
    <r>
      <rPr>
        <sz val="16"/>
        <rFont val="Times New Roman"/>
        <charset val="134"/>
      </rPr>
      <t>12</t>
    </r>
    <r>
      <rPr>
        <sz val="16"/>
        <rFont val="方正仿宋简体"/>
        <charset val="134"/>
      </rPr>
      <t>村、</t>
    </r>
    <r>
      <rPr>
        <sz val="16"/>
        <rFont val="Times New Roman"/>
        <charset val="134"/>
      </rPr>
      <t>14</t>
    </r>
    <r>
      <rPr>
        <sz val="16"/>
        <rFont val="方正仿宋简体"/>
        <charset val="134"/>
      </rPr>
      <t>村；英吾斯塘乡</t>
    </r>
    <r>
      <rPr>
        <sz val="16"/>
        <rFont val="Times New Roman"/>
        <charset val="134"/>
      </rPr>
      <t>8</t>
    </r>
    <r>
      <rPr>
        <sz val="16"/>
        <rFont val="方正仿宋简体"/>
        <charset val="134"/>
      </rPr>
      <t>村、</t>
    </r>
    <r>
      <rPr>
        <sz val="16"/>
        <rFont val="Times New Roman"/>
        <charset val="134"/>
      </rPr>
      <t>11</t>
    </r>
    <r>
      <rPr>
        <sz val="16"/>
        <rFont val="方正仿宋简体"/>
        <charset val="134"/>
      </rPr>
      <t>村；琼库尔恰克乡</t>
    </r>
    <r>
      <rPr>
        <sz val="16"/>
        <rFont val="Times New Roman"/>
        <charset val="134"/>
      </rPr>
      <t>9</t>
    </r>
    <r>
      <rPr>
        <sz val="16"/>
        <rFont val="方正仿宋简体"/>
        <charset val="134"/>
      </rPr>
      <t>村、</t>
    </r>
    <r>
      <rPr>
        <sz val="16"/>
        <rFont val="Times New Roman"/>
        <charset val="134"/>
      </rPr>
      <t>14</t>
    </r>
    <r>
      <rPr>
        <sz val="16"/>
        <rFont val="方正仿宋简体"/>
        <charset val="134"/>
      </rPr>
      <t>村；色力布亚镇</t>
    </r>
    <r>
      <rPr>
        <sz val="16"/>
        <rFont val="Times New Roman"/>
        <charset val="134"/>
      </rPr>
      <t>3</t>
    </r>
    <r>
      <rPr>
        <sz val="16"/>
        <rFont val="方正仿宋简体"/>
        <charset val="134"/>
      </rPr>
      <t>村、</t>
    </r>
    <r>
      <rPr>
        <sz val="16"/>
        <rFont val="Times New Roman"/>
        <charset val="134"/>
      </rPr>
      <t>12</t>
    </r>
    <r>
      <rPr>
        <sz val="16"/>
        <rFont val="方正仿宋简体"/>
        <charset val="134"/>
      </rPr>
      <t>村、</t>
    </r>
    <r>
      <rPr>
        <sz val="16"/>
        <rFont val="Times New Roman"/>
        <charset val="134"/>
      </rPr>
      <t>15</t>
    </r>
    <r>
      <rPr>
        <sz val="16"/>
        <rFont val="方正仿宋简体"/>
        <charset val="134"/>
      </rPr>
      <t>村；阿克萨克马热勒乡</t>
    </r>
    <r>
      <rPr>
        <sz val="16"/>
        <rFont val="Times New Roman"/>
        <charset val="134"/>
      </rPr>
      <t>21</t>
    </r>
    <r>
      <rPr>
        <sz val="16"/>
        <rFont val="方正仿宋简体"/>
        <charset val="134"/>
      </rPr>
      <t>村</t>
    </r>
  </si>
  <si>
    <r>
      <rPr>
        <sz val="16"/>
        <rFont val="方正仿宋简体"/>
        <charset val="134"/>
      </rPr>
      <t>巴楚县住房和城乡建设局、阿瓦提镇、英吾斯塘乡、琼库尔恰克乡、色力布亚镇、阿克萨克马热勒乡</t>
    </r>
  </si>
  <si>
    <r>
      <rPr>
        <sz val="16"/>
        <rFont val="方正仿宋简体"/>
        <charset val="134"/>
      </rPr>
      <t>总投资：</t>
    </r>
    <r>
      <rPr>
        <sz val="16"/>
        <rFont val="Times New Roman"/>
        <charset val="134"/>
      </rPr>
      <t>6944.633176</t>
    </r>
    <r>
      <rPr>
        <sz val="16"/>
        <rFont val="方正仿宋简体"/>
        <charset val="134"/>
      </rPr>
      <t>万元（不含其他资金</t>
    </r>
    <r>
      <rPr>
        <sz val="16"/>
        <rFont val="Times New Roman"/>
        <charset val="134"/>
      </rPr>
      <t>812.54</t>
    </r>
    <r>
      <rPr>
        <sz val="16"/>
        <rFont val="方正仿宋简体"/>
        <charset val="134"/>
      </rPr>
      <t>万元），规模：</t>
    </r>
    <r>
      <rPr>
        <sz val="16"/>
        <rFont val="Times New Roman"/>
        <charset val="134"/>
      </rPr>
      <t>5</t>
    </r>
    <r>
      <rPr>
        <sz val="16"/>
        <rFont val="方正仿宋简体"/>
        <charset val="134"/>
      </rPr>
      <t>个乡镇</t>
    </r>
    <r>
      <rPr>
        <sz val="16"/>
        <rFont val="Times New Roman"/>
        <charset val="134"/>
      </rPr>
      <t>12</t>
    </r>
    <r>
      <rPr>
        <sz val="16"/>
        <rFont val="方正仿宋简体"/>
        <charset val="134"/>
      </rPr>
      <t>个示范村</t>
    </r>
    <r>
      <rPr>
        <sz val="16"/>
        <rFont val="Times New Roman"/>
        <charset val="134"/>
      </rPr>
      <t xml:space="preserve">
</t>
    </r>
    <r>
      <rPr>
        <sz val="16"/>
        <rFont val="方正仿宋简体"/>
        <charset val="134"/>
      </rPr>
      <t>建设内容：主要为</t>
    </r>
    <r>
      <rPr>
        <sz val="16"/>
        <rFont val="Times New Roman"/>
        <charset val="134"/>
      </rPr>
      <t>5</t>
    </r>
    <r>
      <rPr>
        <sz val="16"/>
        <rFont val="方正仿宋简体"/>
        <charset val="134"/>
      </rPr>
      <t>个乡镇的</t>
    </r>
    <r>
      <rPr>
        <sz val="16"/>
        <rFont val="Times New Roman"/>
        <charset val="134"/>
      </rPr>
      <t>12</t>
    </r>
    <r>
      <rPr>
        <sz val="16"/>
        <rFont val="方正仿宋简体"/>
        <charset val="134"/>
      </rPr>
      <t>个示范村，根据大小村及现有条件以及实际情况进行测算，因地制宜打造特色产业就业基地，发展特色种植、养殖业，建设完善和改造提升垃圾收集转运点，进行人居环境整治、庭院整治等。其中：①阿瓦提镇</t>
    </r>
    <r>
      <rPr>
        <sz val="16"/>
        <rFont val="Times New Roman"/>
        <charset val="134"/>
      </rPr>
      <t>4</t>
    </r>
    <r>
      <rPr>
        <sz val="16"/>
        <rFont val="方正仿宋简体"/>
        <charset val="134"/>
      </rPr>
      <t>个村，分别为</t>
    </r>
    <r>
      <rPr>
        <sz val="16"/>
        <rFont val="Times New Roman"/>
        <charset val="134"/>
      </rPr>
      <t>5</t>
    </r>
    <r>
      <rPr>
        <sz val="16"/>
        <rFont val="方正仿宋简体"/>
        <charset val="134"/>
      </rPr>
      <t>村、</t>
    </r>
    <r>
      <rPr>
        <sz val="16"/>
        <rFont val="Times New Roman"/>
        <charset val="134"/>
      </rPr>
      <t>7</t>
    </r>
    <r>
      <rPr>
        <sz val="16"/>
        <rFont val="方正仿宋简体"/>
        <charset val="134"/>
      </rPr>
      <t>村、</t>
    </r>
    <r>
      <rPr>
        <sz val="16"/>
        <rFont val="Times New Roman"/>
        <charset val="134"/>
      </rPr>
      <t>12</t>
    </r>
    <r>
      <rPr>
        <sz val="16"/>
        <rFont val="方正仿宋简体"/>
        <charset val="134"/>
      </rPr>
      <t>村、</t>
    </r>
    <r>
      <rPr>
        <sz val="16"/>
        <rFont val="Times New Roman"/>
        <charset val="134"/>
      </rPr>
      <t>14</t>
    </r>
    <r>
      <rPr>
        <sz val="16"/>
        <rFont val="方正仿宋简体"/>
        <charset val="134"/>
      </rPr>
      <t>村；②英吾斯塘乡</t>
    </r>
    <r>
      <rPr>
        <sz val="16"/>
        <rFont val="Times New Roman"/>
        <charset val="134"/>
      </rPr>
      <t>2</t>
    </r>
    <r>
      <rPr>
        <sz val="16"/>
        <rFont val="方正仿宋简体"/>
        <charset val="134"/>
      </rPr>
      <t>个村，分别为</t>
    </r>
    <r>
      <rPr>
        <sz val="16"/>
        <rFont val="Times New Roman"/>
        <charset val="134"/>
      </rPr>
      <t>8</t>
    </r>
    <r>
      <rPr>
        <sz val="16"/>
        <rFont val="方正仿宋简体"/>
        <charset val="134"/>
      </rPr>
      <t>村、</t>
    </r>
    <r>
      <rPr>
        <sz val="16"/>
        <rFont val="Times New Roman"/>
        <charset val="134"/>
      </rPr>
      <t>11</t>
    </r>
    <r>
      <rPr>
        <sz val="16"/>
        <rFont val="方正仿宋简体"/>
        <charset val="134"/>
      </rPr>
      <t>村；③琼库尔恰克乡</t>
    </r>
    <r>
      <rPr>
        <sz val="16"/>
        <rFont val="Times New Roman"/>
        <charset val="134"/>
      </rPr>
      <t>2</t>
    </r>
    <r>
      <rPr>
        <sz val="16"/>
        <rFont val="方正仿宋简体"/>
        <charset val="134"/>
      </rPr>
      <t>个村，分别为</t>
    </r>
    <r>
      <rPr>
        <sz val="16"/>
        <rFont val="Times New Roman"/>
        <charset val="134"/>
      </rPr>
      <t>9</t>
    </r>
    <r>
      <rPr>
        <sz val="16"/>
        <rFont val="方正仿宋简体"/>
        <charset val="134"/>
      </rPr>
      <t>村、</t>
    </r>
    <r>
      <rPr>
        <sz val="16"/>
        <rFont val="Times New Roman"/>
        <charset val="134"/>
      </rPr>
      <t>14</t>
    </r>
    <r>
      <rPr>
        <sz val="16"/>
        <rFont val="方正仿宋简体"/>
        <charset val="134"/>
      </rPr>
      <t>村；④色力布亚镇</t>
    </r>
    <r>
      <rPr>
        <sz val="16"/>
        <rFont val="Times New Roman"/>
        <charset val="134"/>
      </rPr>
      <t>3</t>
    </r>
    <r>
      <rPr>
        <sz val="16"/>
        <rFont val="方正仿宋简体"/>
        <charset val="134"/>
      </rPr>
      <t>个村，分别为</t>
    </r>
    <r>
      <rPr>
        <sz val="16"/>
        <rFont val="Times New Roman"/>
        <charset val="134"/>
      </rPr>
      <t>3</t>
    </r>
    <r>
      <rPr>
        <sz val="16"/>
        <rFont val="方正仿宋简体"/>
        <charset val="134"/>
      </rPr>
      <t>村、</t>
    </r>
    <r>
      <rPr>
        <sz val="16"/>
        <rFont val="Times New Roman"/>
        <charset val="134"/>
      </rPr>
      <t>12</t>
    </r>
    <r>
      <rPr>
        <sz val="16"/>
        <rFont val="方正仿宋简体"/>
        <charset val="134"/>
      </rPr>
      <t>村、</t>
    </r>
    <r>
      <rPr>
        <sz val="16"/>
        <rFont val="Times New Roman"/>
        <charset val="134"/>
      </rPr>
      <t>15</t>
    </r>
    <r>
      <rPr>
        <sz val="16"/>
        <rFont val="方正仿宋简体"/>
        <charset val="134"/>
      </rPr>
      <t>村；⑤阿克萨克马热勒乡</t>
    </r>
    <r>
      <rPr>
        <sz val="16"/>
        <rFont val="Times New Roman"/>
        <charset val="134"/>
      </rPr>
      <t>1</t>
    </r>
    <r>
      <rPr>
        <sz val="16"/>
        <rFont val="方正仿宋简体"/>
        <charset val="134"/>
      </rPr>
      <t>个村，为</t>
    </r>
    <r>
      <rPr>
        <sz val="16"/>
        <rFont val="Times New Roman"/>
        <charset val="134"/>
      </rPr>
      <t>21</t>
    </r>
    <r>
      <rPr>
        <sz val="16"/>
        <rFont val="方正仿宋简体"/>
        <charset val="134"/>
      </rPr>
      <t>村。</t>
    </r>
  </si>
  <si>
    <r>
      <rPr>
        <sz val="16"/>
        <rFont val="方正仿宋简体"/>
        <charset val="134"/>
      </rPr>
      <t>中央财政衔接推进乡村振兴补助资金（欠发达国有林场巩固提升任务）</t>
    </r>
  </si>
  <si>
    <t>林业改革发展资金</t>
  </si>
  <si>
    <t>自治区林业补助资金</t>
  </si>
  <si>
    <r>
      <rPr>
        <sz val="16"/>
        <rFont val="方正仿宋简体"/>
        <charset val="134"/>
      </rPr>
      <t>地区财政衔接推进乡村振兴补助资金</t>
    </r>
  </si>
  <si>
    <t>县级财政衔接推进乡村振兴补助资金</t>
  </si>
  <si>
    <r>
      <rPr>
        <sz val="16"/>
        <rFont val="方正仿宋简体"/>
        <charset val="134"/>
      </rPr>
      <t>巴楚县</t>
    </r>
    <r>
      <rPr>
        <sz val="16"/>
        <rFont val="Times New Roman"/>
        <charset val="134"/>
      </rPr>
      <t>2022</t>
    </r>
    <r>
      <rPr>
        <sz val="16"/>
        <rFont val="方正仿宋简体"/>
        <charset val="134"/>
      </rPr>
      <t>年乡村振兴示范村建设</t>
    </r>
    <r>
      <rPr>
        <sz val="16"/>
        <rFont val="Times New Roman"/>
        <charset val="134"/>
      </rPr>
      <t>-</t>
    </r>
    <r>
      <rPr>
        <sz val="16"/>
        <rFont val="方正仿宋简体"/>
        <charset val="134"/>
      </rPr>
      <t>示范村建设（二期）</t>
    </r>
  </si>
  <si>
    <r>
      <rPr>
        <sz val="16"/>
        <rFont val="方正仿宋简体"/>
        <charset val="134"/>
      </rPr>
      <t>多来提巴格乡</t>
    </r>
    <r>
      <rPr>
        <sz val="16"/>
        <rFont val="Times New Roman"/>
        <charset val="134"/>
      </rPr>
      <t>1</t>
    </r>
    <r>
      <rPr>
        <sz val="16"/>
        <rFont val="方正仿宋简体"/>
        <charset val="134"/>
      </rPr>
      <t>村、</t>
    </r>
    <r>
      <rPr>
        <sz val="16"/>
        <rFont val="Times New Roman"/>
        <charset val="134"/>
      </rPr>
      <t>3</t>
    </r>
    <r>
      <rPr>
        <sz val="16"/>
        <rFont val="方正仿宋简体"/>
        <charset val="134"/>
      </rPr>
      <t>村、</t>
    </r>
    <r>
      <rPr>
        <sz val="16"/>
        <rFont val="Times New Roman"/>
        <charset val="134"/>
      </rPr>
      <t>4</t>
    </r>
    <r>
      <rPr>
        <sz val="16"/>
        <rFont val="方正仿宋简体"/>
        <charset val="134"/>
      </rPr>
      <t>村；阿纳库勒乡</t>
    </r>
    <r>
      <rPr>
        <sz val="16"/>
        <rFont val="Times New Roman"/>
        <charset val="134"/>
      </rPr>
      <t>1</t>
    </r>
    <r>
      <rPr>
        <sz val="16"/>
        <rFont val="方正仿宋简体"/>
        <charset val="134"/>
      </rPr>
      <t>村、</t>
    </r>
    <r>
      <rPr>
        <sz val="16"/>
        <rFont val="Times New Roman"/>
        <charset val="134"/>
      </rPr>
      <t>11</t>
    </r>
    <r>
      <rPr>
        <sz val="16"/>
        <rFont val="方正仿宋简体"/>
        <charset val="134"/>
      </rPr>
      <t>村、</t>
    </r>
    <r>
      <rPr>
        <sz val="16"/>
        <rFont val="Times New Roman"/>
        <charset val="134"/>
      </rPr>
      <t>12</t>
    </r>
    <r>
      <rPr>
        <sz val="16"/>
        <rFont val="方正仿宋简体"/>
        <charset val="134"/>
      </rPr>
      <t>村；巴楚镇赛克散村；夏马勒乡</t>
    </r>
    <r>
      <rPr>
        <sz val="16"/>
        <rFont val="Times New Roman"/>
        <charset val="134"/>
      </rPr>
      <t>12</t>
    </r>
    <r>
      <rPr>
        <sz val="16"/>
        <rFont val="方正仿宋简体"/>
        <charset val="134"/>
      </rPr>
      <t>个村</t>
    </r>
  </si>
  <si>
    <r>
      <rPr>
        <sz val="16"/>
        <rFont val="方正仿宋简体"/>
        <charset val="134"/>
      </rPr>
      <t>巴楚县住房和城乡建设局、夏马勒乡、多来提巴格乡、阿纳库勒乡、巴楚镇</t>
    </r>
  </si>
  <si>
    <r>
      <rPr>
        <sz val="16"/>
        <rFont val="方正仿宋简体"/>
        <charset val="134"/>
      </rPr>
      <t>总投资：</t>
    </r>
    <r>
      <rPr>
        <sz val="16"/>
        <rFont val="Times New Roman"/>
        <charset val="134"/>
      </rPr>
      <t>4745.16</t>
    </r>
    <r>
      <rPr>
        <sz val="16"/>
        <rFont val="方正仿宋简体"/>
        <charset val="134"/>
      </rPr>
      <t>万元（不含其他资金</t>
    </r>
    <r>
      <rPr>
        <sz val="16"/>
        <rFont val="Times New Roman"/>
        <charset val="134"/>
      </rPr>
      <t>730.28</t>
    </r>
    <r>
      <rPr>
        <sz val="16"/>
        <rFont val="方正仿宋简体"/>
        <charset val="134"/>
      </rPr>
      <t>万元），规模：</t>
    </r>
    <r>
      <rPr>
        <sz val="16"/>
        <rFont val="Times New Roman"/>
        <charset val="134"/>
      </rPr>
      <t>1</t>
    </r>
    <r>
      <rPr>
        <sz val="16"/>
        <rFont val="方正仿宋简体"/>
        <charset val="134"/>
      </rPr>
      <t>个整乡推进、</t>
    </r>
    <r>
      <rPr>
        <sz val="16"/>
        <rFont val="Times New Roman"/>
        <charset val="134"/>
      </rPr>
      <t>3</t>
    </r>
    <r>
      <rPr>
        <sz val="16"/>
        <rFont val="方正仿宋简体"/>
        <charset val="134"/>
      </rPr>
      <t>个乡镇</t>
    </r>
    <r>
      <rPr>
        <sz val="16"/>
        <rFont val="Times New Roman"/>
        <charset val="134"/>
      </rPr>
      <t>7</t>
    </r>
    <r>
      <rPr>
        <sz val="16"/>
        <rFont val="方正仿宋简体"/>
        <charset val="134"/>
      </rPr>
      <t>个示范</t>
    </r>
    <r>
      <rPr>
        <sz val="16"/>
        <rFont val="Times New Roman"/>
        <charset val="134"/>
      </rPr>
      <t xml:space="preserve">
</t>
    </r>
    <r>
      <rPr>
        <sz val="16"/>
        <rFont val="方正仿宋简体"/>
        <charset val="134"/>
      </rPr>
      <t>建设内容：主要为夏马勒乡和</t>
    </r>
    <r>
      <rPr>
        <sz val="16"/>
        <rFont val="Times New Roman"/>
        <charset val="134"/>
      </rPr>
      <t>3</t>
    </r>
    <r>
      <rPr>
        <sz val="16"/>
        <rFont val="方正仿宋简体"/>
        <charset val="134"/>
      </rPr>
      <t>个乡镇的</t>
    </r>
    <r>
      <rPr>
        <sz val="16"/>
        <rFont val="Times New Roman"/>
        <charset val="134"/>
      </rPr>
      <t>7</t>
    </r>
    <r>
      <rPr>
        <sz val="16"/>
        <rFont val="方正仿宋简体"/>
        <charset val="134"/>
      </rPr>
      <t>个示范村，根据大小村及现有条件以及实际情况进行测算，因地制宜打造特色产业就业基地，发展特色种植、养殖业，建设完善和改造提升垃圾收集转运点，进行人居环境整治、庭院整治等。其中：①多来提巴格乡</t>
    </r>
    <r>
      <rPr>
        <sz val="16"/>
        <rFont val="Times New Roman"/>
        <charset val="134"/>
      </rPr>
      <t>3</t>
    </r>
    <r>
      <rPr>
        <sz val="16"/>
        <rFont val="方正仿宋简体"/>
        <charset val="134"/>
      </rPr>
      <t>个村，分别为</t>
    </r>
    <r>
      <rPr>
        <sz val="16"/>
        <rFont val="Times New Roman"/>
        <charset val="134"/>
      </rPr>
      <t>1</t>
    </r>
    <r>
      <rPr>
        <sz val="16"/>
        <rFont val="方正仿宋简体"/>
        <charset val="134"/>
      </rPr>
      <t>村、</t>
    </r>
    <r>
      <rPr>
        <sz val="16"/>
        <rFont val="Times New Roman"/>
        <charset val="134"/>
      </rPr>
      <t>3</t>
    </r>
    <r>
      <rPr>
        <sz val="16"/>
        <rFont val="方正仿宋简体"/>
        <charset val="134"/>
      </rPr>
      <t>村、</t>
    </r>
    <r>
      <rPr>
        <sz val="16"/>
        <rFont val="Times New Roman"/>
        <charset val="134"/>
      </rPr>
      <t>4</t>
    </r>
    <r>
      <rPr>
        <sz val="16"/>
        <rFont val="方正仿宋简体"/>
        <charset val="134"/>
      </rPr>
      <t>村；②阿纳库勒乡</t>
    </r>
    <r>
      <rPr>
        <sz val="16"/>
        <rFont val="Times New Roman"/>
        <charset val="134"/>
      </rPr>
      <t>3</t>
    </r>
    <r>
      <rPr>
        <sz val="16"/>
        <rFont val="方正仿宋简体"/>
        <charset val="134"/>
      </rPr>
      <t>个村，分别为</t>
    </r>
    <r>
      <rPr>
        <sz val="16"/>
        <rFont val="Times New Roman"/>
        <charset val="134"/>
      </rPr>
      <t>1</t>
    </r>
    <r>
      <rPr>
        <sz val="16"/>
        <rFont val="方正仿宋简体"/>
        <charset val="134"/>
      </rPr>
      <t>村、</t>
    </r>
    <r>
      <rPr>
        <sz val="16"/>
        <rFont val="Times New Roman"/>
        <charset val="134"/>
      </rPr>
      <t>11</t>
    </r>
    <r>
      <rPr>
        <sz val="16"/>
        <rFont val="方正仿宋简体"/>
        <charset val="134"/>
      </rPr>
      <t>村、</t>
    </r>
    <r>
      <rPr>
        <sz val="16"/>
        <rFont val="Times New Roman"/>
        <charset val="134"/>
      </rPr>
      <t>12</t>
    </r>
    <r>
      <rPr>
        <sz val="16"/>
        <rFont val="方正仿宋简体"/>
        <charset val="134"/>
      </rPr>
      <t>村。③巴楚镇赛克散村；④夏马勒乡</t>
    </r>
    <r>
      <rPr>
        <sz val="16"/>
        <rFont val="Times New Roman"/>
        <charset val="134"/>
      </rPr>
      <t>12</t>
    </r>
    <r>
      <rPr>
        <sz val="16"/>
        <rFont val="方正仿宋简体"/>
        <charset val="134"/>
      </rPr>
      <t>个村。</t>
    </r>
  </si>
  <si>
    <r>
      <rPr>
        <sz val="16"/>
        <rFont val="方正仿宋简体"/>
        <charset val="134"/>
      </rPr>
      <t>生猪（牛羊）调出大县奖励资金（省级统筹部分）</t>
    </r>
  </si>
  <si>
    <t>自治区农村环境整治资金</t>
  </si>
  <si>
    <r>
      <rPr>
        <sz val="16"/>
        <rFont val="方正仿宋简体"/>
        <charset val="134"/>
      </rPr>
      <t>彩票公益金</t>
    </r>
  </si>
  <si>
    <r>
      <rPr>
        <sz val="16"/>
        <rFont val="方正仿宋简体"/>
        <charset val="134"/>
      </rPr>
      <t>自治区安排基本建设投资用于</t>
    </r>
    <r>
      <rPr>
        <sz val="16"/>
        <rFont val="Times New Roman"/>
        <charset val="134"/>
      </rPr>
      <t>“</t>
    </r>
    <r>
      <rPr>
        <sz val="16"/>
        <rFont val="方正仿宋简体"/>
        <charset val="134"/>
      </rPr>
      <t>三农</t>
    </r>
    <r>
      <rPr>
        <sz val="16"/>
        <rFont val="Times New Roman"/>
        <charset val="134"/>
      </rPr>
      <t>”</t>
    </r>
    <r>
      <rPr>
        <sz val="16"/>
        <rFont val="方正仿宋简体"/>
        <charset val="134"/>
      </rPr>
      <t>部分</t>
    </r>
  </si>
  <si>
    <r>
      <rPr>
        <sz val="16"/>
        <rFont val="方正仿宋简体"/>
        <charset val="134"/>
      </rPr>
      <t>巴楚县</t>
    </r>
    <r>
      <rPr>
        <sz val="16"/>
        <rFont val="Times New Roman"/>
        <charset val="134"/>
      </rPr>
      <t>2022</t>
    </r>
    <r>
      <rPr>
        <sz val="16"/>
        <rFont val="方正仿宋简体"/>
        <charset val="134"/>
      </rPr>
      <t>年煤改电入户改造项目</t>
    </r>
  </si>
  <si>
    <r>
      <rPr>
        <sz val="18"/>
        <rFont val="方正仿宋简体"/>
        <charset val="134"/>
      </rPr>
      <t>阿拉格尔乡</t>
    </r>
    <r>
      <rPr>
        <sz val="18"/>
        <rFont val="Times New Roman"/>
        <charset val="134"/>
      </rPr>
      <t>1</t>
    </r>
    <r>
      <rPr>
        <sz val="18"/>
        <rFont val="方正仿宋简体"/>
        <charset val="134"/>
      </rPr>
      <t>村、</t>
    </r>
    <r>
      <rPr>
        <sz val="18"/>
        <rFont val="Times New Roman"/>
        <charset val="134"/>
      </rPr>
      <t>4</t>
    </r>
    <r>
      <rPr>
        <sz val="18"/>
        <rFont val="方正仿宋简体"/>
        <charset val="134"/>
      </rPr>
      <t>村、</t>
    </r>
    <r>
      <rPr>
        <sz val="18"/>
        <rFont val="Times New Roman"/>
        <charset val="134"/>
      </rPr>
      <t>6</t>
    </r>
    <r>
      <rPr>
        <sz val="18"/>
        <rFont val="方正仿宋简体"/>
        <charset val="134"/>
      </rPr>
      <t>村、</t>
    </r>
    <r>
      <rPr>
        <sz val="18"/>
        <rFont val="Times New Roman"/>
        <charset val="134"/>
      </rPr>
      <t>7</t>
    </r>
    <r>
      <rPr>
        <sz val="18"/>
        <rFont val="方正仿宋简体"/>
        <charset val="134"/>
      </rPr>
      <t>村、</t>
    </r>
    <r>
      <rPr>
        <sz val="18"/>
        <rFont val="Times New Roman"/>
        <charset val="134"/>
      </rPr>
      <t>8</t>
    </r>
    <r>
      <rPr>
        <sz val="18"/>
        <rFont val="方正仿宋简体"/>
        <charset val="134"/>
      </rPr>
      <t>村、</t>
    </r>
    <r>
      <rPr>
        <sz val="18"/>
        <rFont val="Times New Roman"/>
        <charset val="134"/>
      </rPr>
      <t>10</t>
    </r>
    <r>
      <rPr>
        <sz val="18"/>
        <rFont val="方正仿宋简体"/>
        <charset val="134"/>
      </rPr>
      <t>村、</t>
    </r>
    <r>
      <rPr>
        <sz val="18"/>
        <rFont val="Times New Roman"/>
        <charset val="134"/>
      </rPr>
      <t>12</t>
    </r>
    <r>
      <rPr>
        <sz val="18"/>
        <rFont val="方正仿宋简体"/>
        <charset val="134"/>
      </rPr>
      <t>村、</t>
    </r>
    <r>
      <rPr>
        <sz val="18"/>
        <rFont val="Times New Roman"/>
        <charset val="134"/>
      </rPr>
      <t>17</t>
    </r>
    <r>
      <rPr>
        <sz val="18"/>
        <rFont val="方正仿宋简体"/>
        <charset val="134"/>
      </rPr>
      <t>村、</t>
    </r>
    <r>
      <rPr>
        <sz val="18"/>
        <rFont val="Times New Roman"/>
        <charset val="134"/>
      </rPr>
      <t>18</t>
    </r>
    <r>
      <rPr>
        <sz val="18"/>
        <rFont val="方正仿宋简体"/>
        <charset val="134"/>
      </rPr>
      <t>村、</t>
    </r>
    <r>
      <rPr>
        <sz val="18"/>
        <rFont val="Times New Roman"/>
        <charset val="134"/>
      </rPr>
      <t>19</t>
    </r>
    <r>
      <rPr>
        <sz val="18"/>
        <rFont val="方正仿宋简体"/>
        <charset val="134"/>
      </rPr>
      <t>村，色力布亚镇</t>
    </r>
    <r>
      <rPr>
        <sz val="18"/>
        <rFont val="Times New Roman"/>
        <charset val="134"/>
      </rPr>
      <t>1</t>
    </r>
    <r>
      <rPr>
        <sz val="18"/>
        <rFont val="方正仿宋简体"/>
        <charset val="134"/>
      </rPr>
      <t>村、</t>
    </r>
    <r>
      <rPr>
        <sz val="18"/>
        <rFont val="Times New Roman"/>
        <charset val="134"/>
      </rPr>
      <t>2</t>
    </r>
    <r>
      <rPr>
        <sz val="18"/>
        <rFont val="方正仿宋简体"/>
        <charset val="134"/>
      </rPr>
      <t>村、</t>
    </r>
    <r>
      <rPr>
        <sz val="18"/>
        <rFont val="Times New Roman"/>
        <charset val="134"/>
      </rPr>
      <t>3</t>
    </r>
    <r>
      <rPr>
        <sz val="18"/>
        <rFont val="方正仿宋简体"/>
        <charset val="134"/>
      </rPr>
      <t>村、</t>
    </r>
    <r>
      <rPr>
        <sz val="18"/>
        <rFont val="Times New Roman"/>
        <charset val="134"/>
      </rPr>
      <t>4</t>
    </r>
    <r>
      <rPr>
        <sz val="18"/>
        <rFont val="方正仿宋简体"/>
        <charset val="134"/>
      </rPr>
      <t>村、</t>
    </r>
    <r>
      <rPr>
        <sz val="18"/>
        <rFont val="Times New Roman"/>
        <charset val="134"/>
      </rPr>
      <t>7</t>
    </r>
    <r>
      <rPr>
        <sz val="18"/>
        <rFont val="方正仿宋简体"/>
        <charset val="134"/>
      </rPr>
      <t>村、</t>
    </r>
    <r>
      <rPr>
        <sz val="18"/>
        <rFont val="Times New Roman"/>
        <charset val="134"/>
      </rPr>
      <t>8</t>
    </r>
    <r>
      <rPr>
        <sz val="18"/>
        <rFont val="方正仿宋简体"/>
        <charset val="134"/>
      </rPr>
      <t>村、</t>
    </r>
    <r>
      <rPr>
        <sz val="18"/>
        <rFont val="Times New Roman"/>
        <charset val="134"/>
      </rPr>
      <t>9</t>
    </r>
    <r>
      <rPr>
        <sz val="18"/>
        <rFont val="方正仿宋简体"/>
        <charset val="134"/>
      </rPr>
      <t>村、</t>
    </r>
    <r>
      <rPr>
        <sz val="18"/>
        <rFont val="Times New Roman"/>
        <charset val="134"/>
      </rPr>
      <t>11</t>
    </r>
    <r>
      <rPr>
        <sz val="18"/>
        <rFont val="方正仿宋简体"/>
        <charset val="134"/>
      </rPr>
      <t>村、</t>
    </r>
    <r>
      <rPr>
        <sz val="18"/>
        <rFont val="Times New Roman"/>
        <charset val="134"/>
      </rPr>
      <t>13</t>
    </r>
    <r>
      <rPr>
        <sz val="18"/>
        <rFont val="方正仿宋简体"/>
        <charset val="134"/>
      </rPr>
      <t>村、</t>
    </r>
    <r>
      <rPr>
        <sz val="18"/>
        <rFont val="Times New Roman"/>
        <charset val="134"/>
      </rPr>
      <t>17</t>
    </r>
    <r>
      <rPr>
        <sz val="18"/>
        <rFont val="方正仿宋简体"/>
        <charset val="134"/>
      </rPr>
      <t>村、</t>
    </r>
    <r>
      <rPr>
        <sz val="18"/>
        <rFont val="Times New Roman"/>
        <charset val="134"/>
      </rPr>
      <t>19</t>
    </r>
    <r>
      <rPr>
        <sz val="18"/>
        <rFont val="方正仿宋简体"/>
        <charset val="134"/>
      </rPr>
      <t>村、</t>
    </r>
    <r>
      <rPr>
        <sz val="18"/>
        <rFont val="Times New Roman"/>
        <charset val="134"/>
      </rPr>
      <t>2</t>
    </r>
    <r>
      <rPr>
        <sz val="18"/>
        <rFont val="方正仿宋简体"/>
        <charset val="134"/>
      </rPr>
      <t>社区、</t>
    </r>
    <r>
      <rPr>
        <sz val="18"/>
        <rFont val="Times New Roman"/>
        <charset val="134"/>
      </rPr>
      <t>7</t>
    </r>
    <r>
      <rPr>
        <sz val="18"/>
        <rFont val="方正仿宋简体"/>
        <charset val="134"/>
      </rPr>
      <t>社区</t>
    </r>
  </si>
  <si>
    <r>
      <rPr>
        <sz val="16"/>
        <rFont val="方正仿宋简体"/>
        <charset val="134"/>
      </rPr>
      <t>巴楚县住房和城乡建设局（</t>
    </r>
    <r>
      <rPr>
        <sz val="16"/>
        <rFont val="Times New Roman"/>
        <charset val="134"/>
      </rPr>
      <t>“</t>
    </r>
    <r>
      <rPr>
        <sz val="16"/>
        <rFont val="方正仿宋简体"/>
        <charset val="134"/>
      </rPr>
      <t>煤改电</t>
    </r>
    <r>
      <rPr>
        <sz val="16"/>
        <rFont val="Times New Roman"/>
        <charset val="134"/>
      </rPr>
      <t>”</t>
    </r>
    <r>
      <rPr>
        <sz val="16"/>
        <rFont val="方正仿宋简体"/>
        <charset val="134"/>
      </rPr>
      <t>办公室）</t>
    </r>
  </si>
  <si>
    <r>
      <t>总投资：</t>
    </r>
    <r>
      <rPr>
        <sz val="18"/>
        <rFont val="Times New Roman"/>
        <charset val="134"/>
      </rPr>
      <t>118.08</t>
    </r>
    <r>
      <rPr>
        <sz val="18"/>
        <rFont val="方正仿宋简体"/>
        <charset val="134"/>
      </rPr>
      <t>万元，规模：</t>
    </r>
    <r>
      <rPr>
        <sz val="18"/>
        <rFont val="Times New Roman"/>
        <charset val="134"/>
      </rPr>
      <t>1312</t>
    </r>
    <r>
      <rPr>
        <sz val="18"/>
        <rFont val="方正仿宋简体"/>
        <charset val="134"/>
      </rPr>
      <t>户脱贫户或监测对象</t>
    </r>
    <r>
      <rPr>
        <sz val="18"/>
        <rFont val="Times New Roman"/>
        <charset val="134"/>
      </rPr>
      <t xml:space="preserve">
</t>
    </r>
    <r>
      <rPr>
        <sz val="18"/>
        <rFont val="方正仿宋简体"/>
        <charset val="134"/>
      </rPr>
      <t>建设内容：计划为</t>
    </r>
    <r>
      <rPr>
        <sz val="18"/>
        <rFont val="Times New Roman"/>
        <charset val="134"/>
      </rPr>
      <t>1312</t>
    </r>
    <r>
      <rPr>
        <sz val="18"/>
        <rFont val="方正仿宋简体"/>
        <charset val="134"/>
      </rPr>
      <t>户脱贫户或监测对象进行煤改电设备采购进行补助，每户按照</t>
    </r>
    <r>
      <rPr>
        <sz val="18"/>
        <rFont val="Times New Roman"/>
        <charset val="134"/>
      </rPr>
      <t>50</t>
    </r>
    <r>
      <rPr>
        <sz val="18"/>
        <rFont val="方正仿宋简体"/>
        <charset val="134"/>
      </rPr>
      <t>平米，不高于</t>
    </r>
    <r>
      <rPr>
        <sz val="18"/>
        <rFont val="Times New Roman"/>
        <charset val="134"/>
      </rPr>
      <t>4</t>
    </r>
    <r>
      <rPr>
        <sz val="18"/>
        <rFont val="方正仿宋简体"/>
        <charset val="134"/>
      </rPr>
      <t>千瓦的标准进行改造建设，每户补助</t>
    </r>
    <r>
      <rPr>
        <sz val="18"/>
        <rFont val="Times New Roman"/>
        <charset val="134"/>
      </rPr>
      <t>900</t>
    </r>
    <r>
      <rPr>
        <sz val="18"/>
        <rFont val="方正仿宋简体"/>
        <charset val="134"/>
      </rPr>
      <t>元，改变传统取暖，减少污染排放。其中：阿拉格尔乡（</t>
    </r>
    <r>
      <rPr>
        <sz val="18"/>
        <rFont val="Times New Roman"/>
        <charset val="134"/>
      </rPr>
      <t>1002</t>
    </r>
    <r>
      <rPr>
        <sz val="18"/>
        <rFont val="方正仿宋简体"/>
        <charset val="134"/>
      </rPr>
      <t>户）</t>
    </r>
    <r>
      <rPr>
        <sz val="18"/>
        <rFont val="Times New Roman"/>
        <charset val="134"/>
      </rPr>
      <t>1</t>
    </r>
    <r>
      <rPr>
        <sz val="18"/>
        <rFont val="方正仿宋简体"/>
        <charset val="134"/>
      </rPr>
      <t>村</t>
    </r>
    <r>
      <rPr>
        <sz val="18"/>
        <rFont val="Times New Roman"/>
        <charset val="134"/>
      </rPr>
      <t>67</t>
    </r>
    <r>
      <rPr>
        <sz val="18"/>
        <rFont val="方正仿宋简体"/>
        <charset val="134"/>
      </rPr>
      <t>户、</t>
    </r>
    <r>
      <rPr>
        <sz val="18"/>
        <rFont val="Times New Roman"/>
        <charset val="134"/>
      </rPr>
      <t>4</t>
    </r>
    <r>
      <rPr>
        <sz val="18"/>
        <rFont val="方正仿宋简体"/>
        <charset val="134"/>
      </rPr>
      <t>村</t>
    </r>
    <r>
      <rPr>
        <sz val="18"/>
        <rFont val="Times New Roman"/>
        <charset val="134"/>
      </rPr>
      <t>17</t>
    </r>
    <r>
      <rPr>
        <sz val="18"/>
        <rFont val="方正仿宋简体"/>
        <charset val="134"/>
      </rPr>
      <t>户、</t>
    </r>
    <r>
      <rPr>
        <sz val="18"/>
        <rFont val="Times New Roman"/>
        <charset val="134"/>
      </rPr>
      <t>6</t>
    </r>
    <r>
      <rPr>
        <sz val="18"/>
        <rFont val="方正仿宋简体"/>
        <charset val="134"/>
      </rPr>
      <t>村</t>
    </r>
    <r>
      <rPr>
        <sz val="18"/>
        <rFont val="Times New Roman"/>
        <charset val="134"/>
      </rPr>
      <t>186</t>
    </r>
    <r>
      <rPr>
        <sz val="18"/>
        <rFont val="方正仿宋简体"/>
        <charset val="134"/>
      </rPr>
      <t>户、</t>
    </r>
    <r>
      <rPr>
        <sz val="18"/>
        <rFont val="Times New Roman"/>
        <charset val="134"/>
      </rPr>
      <t>7</t>
    </r>
    <r>
      <rPr>
        <sz val="18"/>
        <rFont val="方正仿宋简体"/>
        <charset val="134"/>
      </rPr>
      <t>村</t>
    </r>
    <r>
      <rPr>
        <sz val="18"/>
        <rFont val="Times New Roman"/>
        <charset val="134"/>
      </rPr>
      <t>168</t>
    </r>
    <r>
      <rPr>
        <sz val="18"/>
        <rFont val="方正仿宋简体"/>
        <charset val="134"/>
      </rPr>
      <t>户、</t>
    </r>
    <r>
      <rPr>
        <sz val="18"/>
        <rFont val="Times New Roman"/>
        <charset val="134"/>
      </rPr>
      <t>8</t>
    </r>
    <r>
      <rPr>
        <sz val="18"/>
        <rFont val="方正仿宋简体"/>
        <charset val="134"/>
      </rPr>
      <t>村</t>
    </r>
    <r>
      <rPr>
        <sz val="18"/>
        <rFont val="Times New Roman"/>
        <charset val="134"/>
      </rPr>
      <t>188</t>
    </r>
    <r>
      <rPr>
        <sz val="18"/>
        <rFont val="方正仿宋简体"/>
        <charset val="134"/>
      </rPr>
      <t>户、</t>
    </r>
    <r>
      <rPr>
        <sz val="18"/>
        <rFont val="Times New Roman"/>
        <charset val="134"/>
      </rPr>
      <t>10</t>
    </r>
    <r>
      <rPr>
        <sz val="18"/>
        <rFont val="方正仿宋简体"/>
        <charset val="134"/>
      </rPr>
      <t>村</t>
    </r>
    <r>
      <rPr>
        <sz val="18"/>
        <rFont val="Times New Roman"/>
        <charset val="134"/>
      </rPr>
      <t>223</t>
    </r>
    <r>
      <rPr>
        <sz val="18"/>
        <rFont val="方正仿宋简体"/>
        <charset val="134"/>
      </rPr>
      <t>户、</t>
    </r>
    <r>
      <rPr>
        <sz val="18"/>
        <rFont val="Times New Roman"/>
        <charset val="134"/>
      </rPr>
      <t>12</t>
    </r>
    <r>
      <rPr>
        <sz val="18"/>
        <rFont val="方正仿宋简体"/>
        <charset val="134"/>
      </rPr>
      <t>村</t>
    </r>
    <r>
      <rPr>
        <sz val="18"/>
        <rFont val="Times New Roman"/>
        <charset val="134"/>
      </rPr>
      <t>125</t>
    </r>
    <r>
      <rPr>
        <sz val="18"/>
        <rFont val="方正仿宋简体"/>
        <charset val="134"/>
      </rPr>
      <t>户、</t>
    </r>
    <r>
      <rPr>
        <sz val="18"/>
        <rFont val="Times New Roman"/>
        <charset val="134"/>
      </rPr>
      <t>17</t>
    </r>
    <r>
      <rPr>
        <sz val="18"/>
        <rFont val="方正仿宋简体"/>
        <charset val="134"/>
      </rPr>
      <t>村</t>
    </r>
    <r>
      <rPr>
        <sz val="18"/>
        <rFont val="Times New Roman"/>
        <charset val="134"/>
      </rPr>
      <t>7</t>
    </r>
    <r>
      <rPr>
        <sz val="18"/>
        <rFont val="方正仿宋简体"/>
        <charset val="134"/>
      </rPr>
      <t>户、</t>
    </r>
    <r>
      <rPr>
        <sz val="18"/>
        <rFont val="Times New Roman"/>
        <charset val="134"/>
      </rPr>
      <t>18</t>
    </r>
    <r>
      <rPr>
        <sz val="18"/>
        <rFont val="方正仿宋简体"/>
        <charset val="134"/>
      </rPr>
      <t>村</t>
    </r>
    <r>
      <rPr>
        <sz val="18"/>
        <rFont val="Times New Roman"/>
        <charset val="134"/>
      </rPr>
      <t>11</t>
    </r>
    <r>
      <rPr>
        <sz val="18"/>
        <rFont val="方正仿宋简体"/>
        <charset val="134"/>
      </rPr>
      <t>户、</t>
    </r>
    <r>
      <rPr>
        <sz val="18"/>
        <rFont val="Times New Roman"/>
        <charset val="134"/>
      </rPr>
      <t>19</t>
    </r>
    <r>
      <rPr>
        <sz val="18"/>
        <rFont val="方正仿宋简体"/>
        <charset val="134"/>
      </rPr>
      <t>村</t>
    </r>
    <r>
      <rPr>
        <sz val="18"/>
        <rFont val="Times New Roman"/>
        <charset val="134"/>
      </rPr>
      <t>10</t>
    </r>
    <r>
      <rPr>
        <sz val="18"/>
        <rFont val="方正仿宋简体"/>
        <charset val="134"/>
      </rPr>
      <t>户，色力布亚镇（</t>
    </r>
    <r>
      <rPr>
        <sz val="18"/>
        <rFont val="Times New Roman"/>
        <charset val="134"/>
      </rPr>
      <t>310</t>
    </r>
    <r>
      <rPr>
        <sz val="18"/>
        <rFont val="方正仿宋简体"/>
        <charset val="134"/>
      </rPr>
      <t>户）</t>
    </r>
    <r>
      <rPr>
        <sz val="18"/>
        <rFont val="Times New Roman"/>
        <charset val="134"/>
      </rPr>
      <t>1</t>
    </r>
    <r>
      <rPr>
        <sz val="18"/>
        <rFont val="方正仿宋简体"/>
        <charset val="134"/>
      </rPr>
      <t>村</t>
    </r>
    <r>
      <rPr>
        <sz val="18"/>
        <rFont val="Times New Roman"/>
        <charset val="134"/>
      </rPr>
      <t>16</t>
    </r>
    <r>
      <rPr>
        <sz val="18"/>
        <rFont val="方正仿宋简体"/>
        <charset val="134"/>
      </rPr>
      <t>户、</t>
    </r>
    <r>
      <rPr>
        <sz val="18"/>
        <rFont val="Times New Roman"/>
        <charset val="134"/>
      </rPr>
      <t>2</t>
    </r>
    <r>
      <rPr>
        <sz val="18"/>
        <rFont val="方正仿宋简体"/>
        <charset val="134"/>
      </rPr>
      <t>村</t>
    </r>
    <r>
      <rPr>
        <sz val="18"/>
        <rFont val="Times New Roman"/>
        <charset val="134"/>
      </rPr>
      <t>3</t>
    </r>
    <r>
      <rPr>
        <sz val="18"/>
        <rFont val="方正仿宋简体"/>
        <charset val="134"/>
      </rPr>
      <t>户、</t>
    </r>
    <r>
      <rPr>
        <sz val="18"/>
        <rFont val="Times New Roman"/>
        <charset val="134"/>
      </rPr>
      <t>3</t>
    </r>
    <r>
      <rPr>
        <sz val="18"/>
        <rFont val="方正仿宋简体"/>
        <charset val="134"/>
      </rPr>
      <t>村</t>
    </r>
    <r>
      <rPr>
        <sz val="18"/>
        <rFont val="Times New Roman"/>
        <charset val="134"/>
      </rPr>
      <t>12</t>
    </r>
    <r>
      <rPr>
        <sz val="18"/>
        <rFont val="方正仿宋简体"/>
        <charset val="134"/>
      </rPr>
      <t>户、</t>
    </r>
    <r>
      <rPr>
        <sz val="18"/>
        <rFont val="Times New Roman"/>
        <charset val="134"/>
      </rPr>
      <t>4</t>
    </r>
    <r>
      <rPr>
        <sz val="18"/>
        <rFont val="方正仿宋简体"/>
        <charset val="134"/>
      </rPr>
      <t>村</t>
    </r>
    <r>
      <rPr>
        <sz val="18"/>
        <rFont val="Times New Roman"/>
        <charset val="134"/>
      </rPr>
      <t>50</t>
    </r>
    <r>
      <rPr>
        <sz val="18"/>
        <rFont val="方正仿宋简体"/>
        <charset val="134"/>
      </rPr>
      <t>户、</t>
    </r>
    <r>
      <rPr>
        <sz val="18"/>
        <rFont val="Times New Roman"/>
        <charset val="134"/>
      </rPr>
      <t>7</t>
    </r>
    <r>
      <rPr>
        <sz val="18"/>
        <rFont val="方正仿宋简体"/>
        <charset val="134"/>
      </rPr>
      <t>村</t>
    </r>
    <r>
      <rPr>
        <sz val="18"/>
        <rFont val="Times New Roman"/>
        <charset val="134"/>
      </rPr>
      <t>1</t>
    </r>
    <r>
      <rPr>
        <sz val="18"/>
        <rFont val="方正仿宋简体"/>
        <charset val="134"/>
      </rPr>
      <t>户、</t>
    </r>
    <r>
      <rPr>
        <sz val="18"/>
        <rFont val="Times New Roman"/>
        <charset val="134"/>
      </rPr>
      <t>8</t>
    </r>
    <r>
      <rPr>
        <sz val="18"/>
        <rFont val="方正仿宋简体"/>
        <charset val="134"/>
      </rPr>
      <t>村</t>
    </r>
    <r>
      <rPr>
        <sz val="18"/>
        <rFont val="Times New Roman"/>
        <charset val="134"/>
      </rPr>
      <t>2</t>
    </r>
    <r>
      <rPr>
        <sz val="18"/>
        <rFont val="方正仿宋简体"/>
        <charset val="134"/>
      </rPr>
      <t>户、</t>
    </r>
    <r>
      <rPr>
        <sz val="18"/>
        <rFont val="Times New Roman"/>
        <charset val="134"/>
      </rPr>
      <t>9</t>
    </r>
    <r>
      <rPr>
        <sz val="18"/>
        <rFont val="方正仿宋简体"/>
        <charset val="134"/>
      </rPr>
      <t>村</t>
    </r>
    <r>
      <rPr>
        <sz val="18"/>
        <rFont val="Times New Roman"/>
        <charset val="134"/>
      </rPr>
      <t>44</t>
    </r>
    <r>
      <rPr>
        <sz val="18"/>
        <rFont val="方正仿宋简体"/>
        <charset val="134"/>
      </rPr>
      <t>户、</t>
    </r>
    <r>
      <rPr>
        <sz val="18"/>
        <rFont val="Times New Roman"/>
        <charset val="134"/>
      </rPr>
      <t>11</t>
    </r>
    <r>
      <rPr>
        <sz val="18"/>
        <rFont val="方正仿宋简体"/>
        <charset val="134"/>
      </rPr>
      <t>村</t>
    </r>
    <r>
      <rPr>
        <sz val="18"/>
        <rFont val="Times New Roman"/>
        <charset val="134"/>
      </rPr>
      <t>3</t>
    </r>
    <r>
      <rPr>
        <sz val="18"/>
        <rFont val="方正仿宋简体"/>
        <charset val="134"/>
      </rPr>
      <t>户、</t>
    </r>
    <r>
      <rPr>
        <sz val="18"/>
        <rFont val="Times New Roman"/>
        <charset val="134"/>
      </rPr>
      <t>13</t>
    </r>
    <r>
      <rPr>
        <sz val="18"/>
        <rFont val="方正仿宋简体"/>
        <charset val="134"/>
      </rPr>
      <t>村</t>
    </r>
    <r>
      <rPr>
        <sz val="18"/>
        <rFont val="Times New Roman"/>
        <charset val="134"/>
      </rPr>
      <t>29</t>
    </r>
    <r>
      <rPr>
        <sz val="18"/>
        <rFont val="方正仿宋简体"/>
        <charset val="134"/>
      </rPr>
      <t>户、</t>
    </r>
    <r>
      <rPr>
        <sz val="18"/>
        <rFont val="Times New Roman"/>
        <charset val="134"/>
      </rPr>
      <t>17</t>
    </r>
    <r>
      <rPr>
        <sz val="18"/>
        <rFont val="方正仿宋简体"/>
        <charset val="134"/>
      </rPr>
      <t>村</t>
    </r>
    <r>
      <rPr>
        <sz val="18"/>
        <rFont val="Times New Roman"/>
        <charset val="134"/>
      </rPr>
      <t>28</t>
    </r>
    <r>
      <rPr>
        <sz val="18"/>
        <rFont val="方正仿宋简体"/>
        <charset val="134"/>
      </rPr>
      <t>户、</t>
    </r>
    <r>
      <rPr>
        <sz val="18"/>
        <rFont val="Times New Roman"/>
        <charset val="134"/>
      </rPr>
      <t>19</t>
    </r>
    <r>
      <rPr>
        <sz val="18"/>
        <rFont val="方正仿宋简体"/>
        <charset val="134"/>
      </rPr>
      <t>村</t>
    </r>
    <r>
      <rPr>
        <sz val="18"/>
        <rFont val="Times New Roman"/>
        <charset val="134"/>
      </rPr>
      <t>77</t>
    </r>
    <r>
      <rPr>
        <sz val="18"/>
        <rFont val="方正仿宋简体"/>
        <charset val="134"/>
      </rPr>
      <t>户、</t>
    </r>
    <r>
      <rPr>
        <sz val="18"/>
        <rFont val="Times New Roman"/>
        <charset val="134"/>
      </rPr>
      <t>2</t>
    </r>
    <r>
      <rPr>
        <sz val="18"/>
        <rFont val="方正仿宋简体"/>
        <charset val="134"/>
      </rPr>
      <t>社区</t>
    </r>
    <r>
      <rPr>
        <sz val="18"/>
        <rFont val="Times New Roman"/>
        <charset val="134"/>
      </rPr>
      <t>28</t>
    </r>
    <r>
      <rPr>
        <sz val="18"/>
        <rFont val="方正仿宋简体"/>
        <charset val="134"/>
      </rPr>
      <t>户、</t>
    </r>
    <r>
      <rPr>
        <sz val="18"/>
        <rFont val="Times New Roman"/>
        <charset val="134"/>
      </rPr>
      <t>7</t>
    </r>
    <r>
      <rPr>
        <sz val="18"/>
        <rFont val="方正仿宋简体"/>
        <charset val="134"/>
      </rPr>
      <t>社区</t>
    </r>
    <r>
      <rPr>
        <sz val="18"/>
        <rFont val="Times New Roman"/>
        <charset val="134"/>
      </rPr>
      <t>17</t>
    </r>
    <r>
      <rPr>
        <sz val="18"/>
        <rFont val="方正仿宋简体"/>
        <charset val="134"/>
      </rPr>
      <t>户。</t>
    </r>
  </si>
  <si>
    <t>国有林场管护站建设项目</t>
  </si>
  <si>
    <t>夏马勒国有林场、下河国有林场</t>
  </si>
  <si>
    <t>夏马勒国有林管理局、下河国有林管理局</t>
  </si>
  <si>
    <r>
      <t>总投资：</t>
    </r>
    <r>
      <rPr>
        <sz val="16"/>
        <rFont val="Times New Roman"/>
        <charset val="134"/>
      </rPr>
      <t>190.935792</t>
    </r>
    <r>
      <rPr>
        <sz val="16"/>
        <rFont val="方正仿宋简体"/>
        <charset val="134"/>
      </rPr>
      <t>万元，规模：新建管护站</t>
    </r>
    <r>
      <rPr>
        <sz val="16"/>
        <rFont val="Times New Roman"/>
        <charset val="134"/>
      </rPr>
      <t>1</t>
    </r>
    <r>
      <rPr>
        <sz val="16"/>
        <rFont val="方正仿宋简体"/>
        <charset val="134"/>
      </rPr>
      <t>座，电力引入</t>
    </r>
    <r>
      <rPr>
        <sz val="16"/>
        <rFont val="Times New Roman"/>
        <charset val="134"/>
      </rPr>
      <t>13.359</t>
    </r>
    <r>
      <rPr>
        <sz val="16"/>
        <rFont val="方正仿宋简体"/>
        <charset val="134"/>
      </rPr>
      <t>公里</t>
    </r>
    <r>
      <rPr>
        <sz val="16"/>
        <rFont val="Times New Roman"/>
        <charset val="134"/>
      </rPr>
      <t xml:space="preserve">
</t>
    </r>
    <r>
      <rPr>
        <sz val="16"/>
        <rFont val="方正仿宋简体"/>
        <charset val="134"/>
      </rPr>
      <t>建设内容：</t>
    </r>
    <r>
      <rPr>
        <sz val="16"/>
        <rFont val="Times New Roman"/>
        <charset val="134"/>
      </rPr>
      <t>1.</t>
    </r>
    <r>
      <rPr>
        <sz val="16"/>
        <rFont val="方正仿宋简体"/>
        <charset val="134"/>
      </rPr>
      <t>投资</t>
    </r>
    <r>
      <rPr>
        <sz val="16"/>
        <rFont val="Times New Roman"/>
        <charset val="134"/>
      </rPr>
      <t>60.935792</t>
    </r>
    <r>
      <rPr>
        <sz val="16"/>
        <rFont val="方正仿宋简体"/>
        <charset val="134"/>
      </rPr>
      <t>万元，为夏马勒林场新建护林站</t>
    </r>
    <r>
      <rPr>
        <sz val="16"/>
        <rFont val="Times New Roman"/>
        <charset val="134"/>
      </rPr>
      <t>1</t>
    </r>
    <r>
      <rPr>
        <sz val="16"/>
        <rFont val="方正仿宋简体"/>
        <charset val="134"/>
      </rPr>
      <t>座（含主体及附属设施）。</t>
    </r>
    <r>
      <rPr>
        <sz val="16"/>
        <rFont val="Times New Roman"/>
        <charset val="134"/>
      </rPr>
      <t xml:space="preserve">
2.</t>
    </r>
    <r>
      <rPr>
        <sz val="16"/>
        <rFont val="方正仿宋简体"/>
        <charset val="134"/>
      </rPr>
      <t>投资</t>
    </r>
    <r>
      <rPr>
        <sz val="16"/>
        <rFont val="Times New Roman"/>
        <charset val="134"/>
      </rPr>
      <t>130</t>
    </r>
    <r>
      <rPr>
        <sz val="16"/>
        <rFont val="方正仿宋简体"/>
        <charset val="134"/>
      </rPr>
      <t>万元，为下河林场护林站进行电力引入</t>
    </r>
    <r>
      <rPr>
        <sz val="16"/>
        <rFont val="Times New Roman"/>
        <charset val="134"/>
      </rPr>
      <t>13.359</t>
    </r>
    <r>
      <rPr>
        <sz val="16"/>
        <rFont val="方正仿宋简体"/>
        <charset val="134"/>
      </rPr>
      <t>公里</t>
    </r>
    <r>
      <rPr>
        <sz val="16"/>
        <rFont val="Times New Roman"/>
        <charset val="134"/>
      </rPr>
      <t>,</t>
    </r>
    <r>
      <rPr>
        <sz val="16"/>
        <rFont val="方正仿宋简体"/>
        <charset val="134"/>
      </rPr>
      <t>安装</t>
    </r>
    <r>
      <rPr>
        <sz val="16"/>
        <rFont val="Times New Roman"/>
        <charset val="134"/>
      </rPr>
      <t>2</t>
    </r>
    <r>
      <rPr>
        <sz val="16"/>
        <rFont val="方正仿宋简体"/>
        <charset val="134"/>
      </rPr>
      <t>台</t>
    </r>
    <r>
      <rPr>
        <sz val="16"/>
        <rFont val="Times New Roman"/>
        <charset val="134"/>
      </rPr>
      <t>50KV</t>
    </r>
    <r>
      <rPr>
        <sz val="16"/>
        <rFont val="方正仿宋简体"/>
        <charset val="134"/>
      </rPr>
      <t>变压器并配套相关附属设施，用于提升护林站基础设施。</t>
    </r>
  </si>
  <si>
    <t>中央财政衔接推进乡村振兴补助资金（欠发达国有林场巩固提升任务）</t>
  </si>
  <si>
    <t>喀什地区巴楚县阿纳库勒产业园厂房及配套设施建设项目</t>
  </si>
  <si>
    <r>
      <rPr>
        <sz val="16"/>
        <rFont val="方正仿宋简体"/>
        <charset val="134"/>
      </rPr>
      <t>巴楚县阿纳库勒乡</t>
    </r>
  </si>
  <si>
    <r>
      <rPr>
        <sz val="16"/>
        <rFont val="方正仿宋简体"/>
        <charset val="134"/>
      </rPr>
      <t>县工业园区管理委员会</t>
    </r>
  </si>
  <si>
    <r>
      <rPr>
        <sz val="16"/>
        <rFont val="方正仿宋简体"/>
        <charset val="134"/>
      </rPr>
      <t>总投资：</t>
    </r>
    <r>
      <rPr>
        <sz val="16"/>
        <rFont val="Times New Roman"/>
        <charset val="134"/>
      </rPr>
      <t>702.6553</t>
    </r>
    <r>
      <rPr>
        <sz val="16"/>
        <rFont val="方正仿宋简体"/>
        <charset val="134"/>
      </rPr>
      <t>万元</t>
    </r>
    <r>
      <rPr>
        <sz val="16"/>
        <rFont val="Times New Roman"/>
        <charset val="134"/>
      </rPr>
      <t xml:space="preserve">
</t>
    </r>
    <r>
      <rPr>
        <sz val="16"/>
        <rFont val="方正仿宋简体"/>
        <charset val="134"/>
      </rPr>
      <t>建设内容：新建纺纱厂房</t>
    </r>
    <r>
      <rPr>
        <sz val="16"/>
        <rFont val="Times New Roman"/>
        <charset val="134"/>
      </rPr>
      <t>5.43</t>
    </r>
    <r>
      <rPr>
        <sz val="16"/>
        <rFont val="方正仿宋简体"/>
        <charset val="134"/>
      </rPr>
      <t>万平方米、脱漂车间</t>
    </r>
    <r>
      <rPr>
        <sz val="16"/>
        <rFont val="Times New Roman"/>
        <charset val="134"/>
      </rPr>
      <t>4000</t>
    </r>
    <r>
      <rPr>
        <sz val="16"/>
        <rFont val="方正仿宋简体"/>
        <charset val="134"/>
      </rPr>
      <t>平方米，改建厂房</t>
    </r>
    <r>
      <rPr>
        <sz val="16"/>
        <rFont val="Times New Roman"/>
        <charset val="134"/>
      </rPr>
      <t>3.14</t>
    </r>
    <r>
      <rPr>
        <sz val="16"/>
        <rFont val="方正仿宋简体"/>
        <charset val="134"/>
      </rPr>
      <t>万平方米，配套污水处理设施、电力、消防、供排水计地面硬化等相关附属设施。</t>
    </r>
  </si>
  <si>
    <r>
      <rPr>
        <sz val="16"/>
        <rFont val="方正仿宋简体"/>
        <charset val="134"/>
      </rPr>
      <t>阿瓦提镇古勒</t>
    </r>
    <r>
      <rPr>
        <sz val="16"/>
        <rFont val="Times New Roman"/>
        <charset val="134"/>
      </rPr>
      <t>(6)</t>
    </r>
    <r>
      <rPr>
        <sz val="16"/>
        <rFont val="方正仿宋简体"/>
        <charset val="134"/>
      </rPr>
      <t>村农村厕所革命整村推进项目</t>
    </r>
  </si>
  <si>
    <r>
      <rPr>
        <sz val="16"/>
        <rFont val="方正仿宋简体"/>
        <charset val="134"/>
      </rPr>
      <t>阿瓦提镇</t>
    </r>
    <r>
      <rPr>
        <sz val="16"/>
        <rFont val="Times New Roman"/>
        <charset val="0"/>
      </rPr>
      <t>6</t>
    </r>
    <r>
      <rPr>
        <sz val="16"/>
        <rFont val="方正仿宋简体"/>
        <charset val="134"/>
      </rPr>
      <t>村</t>
    </r>
  </si>
  <si>
    <t>巴楚县阿瓦提镇</t>
  </si>
  <si>
    <r>
      <t>总投资：</t>
    </r>
    <r>
      <rPr>
        <sz val="16"/>
        <rFont val="Times New Roman"/>
        <charset val="134"/>
      </rPr>
      <t>150</t>
    </r>
    <r>
      <rPr>
        <sz val="16"/>
        <rFont val="方正仿宋简体"/>
        <charset val="134"/>
      </rPr>
      <t>万元</t>
    </r>
    <r>
      <rPr>
        <sz val="16"/>
        <rFont val="Times New Roman"/>
        <charset val="134"/>
      </rPr>
      <t xml:space="preserve">
</t>
    </r>
    <r>
      <rPr>
        <b/>
        <sz val="16"/>
        <rFont val="方正仿宋简体"/>
        <charset val="134"/>
      </rPr>
      <t>建设内容：</t>
    </r>
    <r>
      <rPr>
        <sz val="16"/>
        <rFont val="方正仿宋简体"/>
        <charset val="134"/>
      </rPr>
      <t>铺设</t>
    </r>
    <r>
      <rPr>
        <sz val="16"/>
        <rFont val="Times New Roman"/>
        <charset val="134"/>
      </rPr>
      <t>D315</t>
    </r>
    <r>
      <rPr>
        <sz val="16"/>
        <rFont val="方正仿宋简体"/>
        <charset val="134"/>
      </rPr>
      <t>双壁波纹管</t>
    </r>
    <r>
      <rPr>
        <sz val="16"/>
        <rFont val="Times New Roman"/>
        <charset val="134"/>
      </rPr>
      <t>6627</t>
    </r>
    <r>
      <rPr>
        <sz val="16"/>
        <rFont val="方正仿宋简体"/>
        <charset val="134"/>
      </rPr>
      <t>米、</t>
    </r>
    <r>
      <rPr>
        <sz val="16"/>
        <rFont val="Times New Roman"/>
        <charset val="134"/>
      </rPr>
      <t>D110PE</t>
    </r>
    <r>
      <rPr>
        <sz val="16"/>
        <rFont val="方正仿宋简体"/>
        <charset val="134"/>
      </rPr>
      <t>污水压力管</t>
    </r>
    <r>
      <rPr>
        <sz val="16"/>
        <rFont val="Times New Roman"/>
        <charset val="134"/>
      </rPr>
      <t>631</t>
    </r>
    <r>
      <rPr>
        <sz val="16"/>
        <rFont val="方正仿宋简体"/>
        <charset val="134"/>
      </rPr>
      <t>米、</t>
    </r>
    <r>
      <rPr>
        <sz val="16"/>
        <rFont val="Times New Roman"/>
        <charset val="134"/>
      </rPr>
      <t>D110PVC</t>
    </r>
    <r>
      <rPr>
        <sz val="16"/>
        <rFont val="方正仿宋简体"/>
        <charset val="134"/>
      </rPr>
      <t>排水管</t>
    </r>
    <r>
      <rPr>
        <sz val="16"/>
        <rFont val="Times New Roman"/>
        <charset val="134"/>
      </rPr>
      <t>3850</t>
    </r>
    <r>
      <rPr>
        <sz val="16"/>
        <rFont val="方正仿宋简体"/>
        <charset val="134"/>
      </rPr>
      <t>米；新建</t>
    </r>
    <r>
      <rPr>
        <sz val="16"/>
        <rFont val="Times New Roman"/>
        <charset val="134"/>
      </rPr>
      <t>100</t>
    </r>
    <r>
      <rPr>
        <sz val="16"/>
        <rFont val="方正仿宋简体"/>
        <charset val="134"/>
      </rPr>
      <t>立方米污水提升池</t>
    </r>
    <r>
      <rPr>
        <sz val="16"/>
        <rFont val="Times New Roman"/>
        <charset val="134"/>
      </rPr>
      <t>1</t>
    </r>
    <r>
      <rPr>
        <sz val="16"/>
        <rFont val="方正仿宋简体"/>
        <charset val="134"/>
      </rPr>
      <t>座；更换</t>
    </r>
    <r>
      <rPr>
        <sz val="16"/>
        <rFont val="Times New Roman"/>
        <charset val="134"/>
      </rPr>
      <t>MBR</t>
    </r>
    <r>
      <rPr>
        <sz val="16"/>
        <rFont val="方正仿宋简体"/>
        <charset val="134"/>
      </rPr>
      <t>膜组器</t>
    </r>
    <r>
      <rPr>
        <sz val="16"/>
        <rFont val="Times New Roman"/>
        <charset val="134"/>
      </rPr>
      <t>1</t>
    </r>
    <r>
      <rPr>
        <sz val="16"/>
        <rFont val="方正仿宋简体"/>
        <charset val="134"/>
      </rPr>
      <t>套；配套其他附属设施设备。</t>
    </r>
  </si>
  <si>
    <t>巴楚县人居环境整治巩固提升项目</t>
  </si>
  <si>
    <r>
      <rPr>
        <sz val="16"/>
        <rFont val="方正仿宋简体"/>
        <charset val="134"/>
      </rPr>
      <t>阿瓦提镇、英吾斯塘乡、琼库尔恰克乡、色力布亚镇、阿拉格尔乡、阿克萨克马热勒乡、夏马勒乡、阿纳库勒乡、多来提巴格乡、恰尔巴格乡</t>
    </r>
  </si>
  <si>
    <t>巴楚县乡村振兴局，各乡镇</t>
  </si>
  <si>
    <r>
      <t>总投资：</t>
    </r>
    <r>
      <rPr>
        <sz val="16"/>
        <rFont val="Times New Roman"/>
        <charset val="134"/>
      </rPr>
      <t>705.6</t>
    </r>
    <r>
      <rPr>
        <sz val="16"/>
        <rFont val="方正仿宋简体"/>
        <charset val="134"/>
      </rPr>
      <t>万元</t>
    </r>
    <r>
      <rPr>
        <sz val="16"/>
        <rFont val="Times New Roman"/>
        <charset val="134"/>
      </rPr>
      <t xml:space="preserve">
</t>
    </r>
    <r>
      <rPr>
        <b/>
        <sz val="16"/>
        <rFont val="方正仿宋简体"/>
        <charset val="134"/>
      </rPr>
      <t>建设内容：</t>
    </r>
    <r>
      <rPr>
        <sz val="16"/>
        <rFont val="方正仿宋简体"/>
        <charset val="134"/>
      </rPr>
      <t>为</t>
    </r>
    <r>
      <rPr>
        <sz val="16"/>
        <rFont val="Times New Roman"/>
        <charset val="134"/>
      </rPr>
      <t>19</t>
    </r>
    <r>
      <rPr>
        <sz val="16"/>
        <rFont val="方正仿宋简体"/>
        <charset val="134"/>
      </rPr>
      <t>个行政村进行人居环境整治，主要是进行垃圾处理、村容村貌改造提升，项目受益群体为</t>
    </r>
    <r>
      <rPr>
        <sz val="16"/>
        <rFont val="Times New Roman"/>
        <charset val="134"/>
      </rPr>
      <t>2232</t>
    </r>
    <r>
      <rPr>
        <sz val="16"/>
        <rFont val="方正仿宋简体"/>
        <charset val="134"/>
      </rPr>
      <t>户脱贫户或监测对象。</t>
    </r>
  </si>
  <si>
    <t>农村环境整治</t>
  </si>
  <si>
    <t>地方政府债券贴息补助</t>
  </si>
  <si>
    <r>
      <rPr>
        <sz val="16"/>
        <rFont val="方正仿宋简体"/>
        <charset val="134"/>
      </rPr>
      <t>巴楚县财政局</t>
    </r>
  </si>
  <si>
    <r>
      <rPr>
        <sz val="16"/>
        <rFont val="方正仿宋简体"/>
        <charset val="134"/>
      </rPr>
      <t>总投资：</t>
    </r>
    <r>
      <rPr>
        <sz val="16"/>
        <rFont val="Times New Roman"/>
        <charset val="134"/>
      </rPr>
      <t>80.5</t>
    </r>
    <r>
      <rPr>
        <sz val="16"/>
        <rFont val="方正仿宋简体"/>
        <charset val="134"/>
      </rPr>
      <t>万元</t>
    </r>
    <r>
      <rPr>
        <sz val="16"/>
        <rFont val="Times New Roman"/>
        <charset val="134"/>
      </rPr>
      <t xml:space="preserve">
</t>
    </r>
    <r>
      <rPr>
        <sz val="16"/>
        <rFont val="方正仿宋简体"/>
        <charset val="134"/>
      </rPr>
      <t>建设内容：主要是为巴楚县易地扶贫搬迁建设资金一般性地方政府债券资金进行贴息。</t>
    </r>
  </si>
  <si>
    <t>雨露计划</t>
  </si>
  <si>
    <t>巴楚县教育局</t>
  </si>
  <si>
    <r>
      <t>总投资：</t>
    </r>
    <r>
      <rPr>
        <sz val="16"/>
        <rFont val="Times New Roman"/>
        <charset val="134"/>
      </rPr>
      <t>1232.75</t>
    </r>
    <r>
      <rPr>
        <sz val="16"/>
        <rFont val="方正仿宋简体"/>
        <charset val="134"/>
      </rPr>
      <t>万元，规模：</t>
    </r>
    <r>
      <rPr>
        <sz val="16"/>
        <rFont val="Times New Roman"/>
        <charset val="134"/>
      </rPr>
      <t>5413</t>
    </r>
    <r>
      <rPr>
        <sz val="16"/>
        <rFont val="方正仿宋简体"/>
        <charset val="134"/>
      </rPr>
      <t>名</t>
    </r>
    <r>
      <rPr>
        <sz val="16"/>
        <rFont val="Times New Roman"/>
        <charset val="134"/>
      </rPr>
      <t xml:space="preserve">
</t>
    </r>
    <r>
      <rPr>
        <sz val="16"/>
        <rFont val="方正仿宋简体"/>
        <charset val="134"/>
      </rPr>
      <t>建设内容：为</t>
    </r>
    <r>
      <rPr>
        <sz val="16"/>
        <rFont val="Times New Roman"/>
        <charset val="134"/>
      </rPr>
      <t>5413</t>
    </r>
    <r>
      <rPr>
        <sz val="16"/>
        <rFont val="方正仿宋简体"/>
        <charset val="134"/>
      </rPr>
      <t>名脱贫户或监测对象家庭子女在疆内外接受中、高等职业教育，给予救助补助，每人每年补助</t>
    </r>
    <r>
      <rPr>
        <sz val="16"/>
        <rFont val="Times New Roman"/>
        <charset val="134"/>
      </rPr>
      <t>3000</t>
    </r>
    <r>
      <rPr>
        <sz val="16"/>
        <rFont val="方正仿宋简体"/>
        <charset val="134"/>
      </rPr>
      <t>元。</t>
    </r>
  </si>
  <si>
    <t>项目管理费</t>
  </si>
  <si>
    <r>
      <rPr>
        <sz val="16"/>
        <rFont val="方正仿宋简体"/>
        <charset val="134"/>
      </rPr>
      <t>巴楚县财政局、乡村振兴局</t>
    </r>
  </si>
  <si>
    <r>
      <t>总投资：</t>
    </r>
    <r>
      <rPr>
        <sz val="16"/>
        <rFont val="Times New Roman"/>
        <charset val="134"/>
      </rPr>
      <t>204.78</t>
    </r>
    <r>
      <rPr>
        <sz val="16"/>
        <rFont val="方正仿宋简体"/>
        <charset val="134"/>
      </rPr>
      <t>万元</t>
    </r>
    <r>
      <rPr>
        <sz val="16"/>
        <rFont val="Times New Roman"/>
        <charset val="134"/>
      </rPr>
      <t xml:space="preserve">
</t>
    </r>
    <r>
      <rPr>
        <sz val="16"/>
        <rFont val="方正仿宋简体"/>
        <charset val="134"/>
      </rPr>
      <t>建设内容：提取项目管理费用</t>
    </r>
    <r>
      <rPr>
        <sz val="16"/>
        <rFont val="Times New Roman"/>
        <charset val="134"/>
      </rPr>
      <t>204.78</t>
    </r>
    <r>
      <rPr>
        <sz val="16"/>
        <rFont val="方正仿宋简体"/>
        <charset val="134"/>
      </rPr>
      <t>万元，主要用于项目前期设计、评审、招标、监理以及竣工验收等与项目管理相关的工作。</t>
    </r>
  </si>
  <si>
    <r>
      <rPr>
        <b/>
        <sz val="12"/>
        <color theme="1"/>
        <rFont val="方正仿宋简体"/>
        <charset val="134"/>
      </rPr>
      <t>注：</t>
    </r>
    <r>
      <rPr>
        <sz val="12"/>
        <color theme="1"/>
        <rFont val="方正仿宋简体"/>
        <charset val="134"/>
      </rPr>
      <t>不含</t>
    </r>
    <r>
      <rPr>
        <sz val="12"/>
        <color theme="1"/>
        <rFont val="Times New Roman"/>
        <charset val="134"/>
      </rPr>
      <t>2022</t>
    </r>
    <r>
      <rPr>
        <sz val="12"/>
        <color theme="1"/>
        <rFont val="方正仿宋简体"/>
        <charset val="134"/>
      </rPr>
      <t>年巴楚县农村公路管护员岗位补助</t>
    </r>
    <r>
      <rPr>
        <sz val="12"/>
        <color theme="1"/>
        <rFont val="Times New Roman"/>
        <charset val="134"/>
      </rPr>
      <t>1423.2</t>
    </r>
    <r>
      <rPr>
        <sz val="12"/>
        <color theme="1"/>
        <rFont val="方正仿宋简体"/>
        <charset val="134"/>
      </rPr>
      <t>万元。</t>
    </r>
  </si>
  <si>
    <r>
      <rPr>
        <sz val="11"/>
        <color rgb="FF000000"/>
        <rFont val="方正仿宋简体"/>
        <charset val="134"/>
      </rPr>
      <t>填表说明：</t>
    </r>
    <r>
      <rPr>
        <sz val="11"/>
        <color rgb="FF000000"/>
        <rFont val="Times New Roman"/>
        <charset val="134"/>
      </rPr>
      <t>1.</t>
    </r>
    <r>
      <rPr>
        <sz val="11"/>
        <color rgb="FF000000"/>
        <rFont val="方正仿宋简体"/>
        <charset val="134"/>
      </rPr>
      <t>请按照表中例子，按年度整合方案中所涉项目一一填列，做到资金与项目相对应，与纳入整合总规模相一致。</t>
    </r>
    <r>
      <rPr>
        <sz val="11"/>
        <color rgb="FF000000"/>
        <rFont val="Times New Roman"/>
        <charset val="134"/>
      </rPr>
      <t xml:space="preserve">
2.</t>
    </r>
    <r>
      <rPr>
        <sz val="11"/>
        <color rgb="FF000000"/>
        <rFont val="方正仿宋简体"/>
        <charset val="134"/>
      </rPr>
      <t>项目类别只需在对应类别下打</t>
    </r>
    <r>
      <rPr>
        <sz val="11"/>
        <color rgb="FF000000"/>
        <rFont val="Times New Roman"/>
        <charset val="134"/>
      </rPr>
      <t>√</t>
    </r>
    <r>
      <rPr>
        <sz val="11"/>
        <color rgb="FF000000"/>
        <rFont val="方正仿宋简体"/>
        <charset val="134"/>
      </rPr>
      <t>，有且只有一个</t>
    </r>
    <r>
      <rPr>
        <sz val="11"/>
        <color rgb="FF000000"/>
        <rFont val="Times New Roman"/>
        <charset val="134"/>
      </rPr>
      <t>√</t>
    </r>
    <r>
      <rPr>
        <sz val="11"/>
        <color rgb="FF000000"/>
        <rFont val="方正仿宋简体"/>
        <charset val="134"/>
      </rPr>
      <t>标识。</t>
    </r>
    <r>
      <rPr>
        <sz val="11"/>
        <color rgb="FF000000"/>
        <rFont val="Times New Roman"/>
        <charset val="134"/>
      </rPr>
      <t xml:space="preserve">
3.</t>
    </r>
    <r>
      <rPr>
        <sz val="11"/>
        <color rgb="FF000000"/>
        <rFont val="方正仿宋简体"/>
        <charset val="134"/>
      </rPr>
      <t>项目类型在农业生产、畜牧生产、水利发展、林业改革发展、农田建设、农村综合改革、林业草原生态保护恢复、农村环境整治、农村道路建设、农村危房改造、农业资源及生态保护、乡村旅游中选填一项。</t>
    </r>
  </si>
  <si>
    <r>
      <rPr>
        <sz val="14"/>
        <rFont val="黑体"/>
        <charset val="134"/>
      </rPr>
      <t>附表</t>
    </r>
    <r>
      <rPr>
        <sz val="14"/>
        <rFont val="Times New Roman"/>
        <charset val="134"/>
      </rPr>
      <t>3</t>
    </r>
    <r>
      <rPr>
        <sz val="14"/>
        <rFont val="黑体"/>
        <charset val="134"/>
      </rPr>
      <t>：</t>
    </r>
  </si>
  <si>
    <r>
      <rPr>
        <sz val="20"/>
        <rFont val="Times New Roman"/>
        <charset val="134"/>
      </rPr>
      <t>2022</t>
    </r>
    <r>
      <rPr>
        <sz val="20"/>
        <rFont val="方正小标宋_GBK"/>
        <charset val="134"/>
      </rPr>
      <t>年巴楚县使用财政涉农资金统计表</t>
    </r>
  </si>
  <si>
    <t>资金名称</t>
  </si>
  <si>
    <t>下达金额</t>
  </si>
  <si>
    <t>未报备金额</t>
  </si>
  <si>
    <t>实施方案报备金额</t>
  </si>
  <si>
    <t>实施方案使用项目</t>
  </si>
  <si>
    <t>项目名称</t>
  </si>
  <si>
    <t>项目编码</t>
  </si>
  <si>
    <t>建设任务</t>
  </si>
  <si>
    <t>责任单位</t>
  </si>
  <si>
    <t>A</t>
  </si>
  <si>
    <t>B</t>
  </si>
  <si>
    <t>C</t>
  </si>
  <si>
    <t>D</t>
  </si>
  <si>
    <t>E</t>
  </si>
  <si>
    <t>F</t>
  </si>
  <si>
    <t>G</t>
  </si>
  <si>
    <t>H</t>
  </si>
  <si>
    <r>
      <rPr>
        <sz val="14"/>
        <rFont val="仿宋_GB2312"/>
        <charset val="134"/>
      </rPr>
      <t>合计</t>
    </r>
  </si>
  <si>
    <r>
      <rPr>
        <sz val="10"/>
        <rFont val="仿宋"/>
        <charset val="134"/>
      </rPr>
      <t>中央财政衔接推进乡村振兴补助资金</t>
    </r>
  </si>
  <si>
    <r>
      <rPr>
        <sz val="10"/>
        <rFont val="仿宋"/>
        <charset val="134"/>
      </rPr>
      <t>巴楚县现代农业产业园鲜果基地建设项目</t>
    </r>
  </si>
  <si>
    <t>bcx-2022-01</t>
  </si>
  <si>
    <r>
      <t>总投资：</t>
    </r>
    <r>
      <rPr>
        <sz val="9"/>
        <rFont val="Times New Roman"/>
        <charset val="134"/>
      </rPr>
      <t>4200</t>
    </r>
    <r>
      <rPr>
        <sz val="9"/>
        <rFont val="方正仿宋简体"/>
        <charset val="134"/>
      </rPr>
      <t>万元，规模：</t>
    </r>
    <r>
      <rPr>
        <sz val="9"/>
        <rFont val="Times New Roman"/>
        <charset val="134"/>
      </rPr>
      <t>6388</t>
    </r>
    <r>
      <rPr>
        <sz val="9"/>
        <rFont val="方正仿宋简体"/>
        <charset val="134"/>
      </rPr>
      <t>亩</t>
    </r>
    <r>
      <rPr>
        <sz val="9"/>
        <rFont val="Times New Roman"/>
        <charset val="134"/>
      </rPr>
      <t xml:space="preserve">
</t>
    </r>
    <r>
      <rPr>
        <sz val="9"/>
        <rFont val="方正仿宋简体"/>
        <charset val="134"/>
      </rPr>
      <t>建设内容：</t>
    </r>
    <r>
      <rPr>
        <sz val="9"/>
        <rFont val="Times New Roman"/>
        <charset val="134"/>
      </rPr>
      <t>1.</t>
    </r>
    <r>
      <rPr>
        <sz val="9"/>
        <rFont val="方正仿宋简体"/>
        <charset val="134"/>
      </rPr>
      <t>投资</t>
    </r>
    <r>
      <rPr>
        <sz val="9"/>
        <rFont val="Times New Roman"/>
        <charset val="134"/>
      </rPr>
      <t>311.982281</t>
    </r>
    <r>
      <rPr>
        <sz val="9"/>
        <rFont val="方正仿宋简体"/>
        <charset val="134"/>
      </rPr>
      <t>万元，主要为巴楚县现代农业产业园</t>
    </r>
    <r>
      <rPr>
        <sz val="9"/>
        <rFont val="Times New Roman"/>
        <charset val="134"/>
      </rPr>
      <t>6388</t>
    </r>
    <r>
      <rPr>
        <sz val="9"/>
        <rFont val="方正仿宋简体"/>
        <charset val="134"/>
      </rPr>
      <t>亩土地进行土地平整。</t>
    </r>
    <r>
      <rPr>
        <sz val="9"/>
        <rFont val="Times New Roman"/>
        <charset val="134"/>
      </rPr>
      <t xml:space="preserve">
2.</t>
    </r>
    <r>
      <rPr>
        <sz val="9"/>
        <rFont val="方正仿宋简体"/>
        <charset val="134"/>
      </rPr>
      <t>投资</t>
    </r>
    <r>
      <rPr>
        <sz val="9"/>
        <rFont val="Times New Roman"/>
        <charset val="134"/>
      </rPr>
      <t>3888.017719</t>
    </r>
    <r>
      <rPr>
        <sz val="9"/>
        <rFont val="方正仿宋简体"/>
        <charset val="134"/>
      </rPr>
      <t>万元，建设葡萄种植基地。新建高效节水</t>
    </r>
    <r>
      <rPr>
        <sz val="9"/>
        <rFont val="Times New Roman"/>
        <charset val="134"/>
      </rPr>
      <t>0.59</t>
    </r>
    <r>
      <rPr>
        <sz val="9"/>
        <rFont val="方正仿宋简体"/>
        <charset val="134"/>
      </rPr>
      <t>万亩、</t>
    </r>
    <r>
      <rPr>
        <sz val="9"/>
        <rFont val="Times New Roman"/>
        <charset val="134"/>
      </rPr>
      <t>70</t>
    </r>
    <r>
      <rPr>
        <sz val="9"/>
        <rFont val="方正仿宋简体"/>
        <charset val="134"/>
      </rPr>
      <t>平方米组培人工气候室、</t>
    </r>
    <r>
      <rPr>
        <sz val="9"/>
        <rFont val="Times New Roman"/>
        <charset val="134"/>
      </rPr>
      <t>7</t>
    </r>
    <r>
      <rPr>
        <sz val="9"/>
        <rFont val="方正仿宋简体"/>
        <charset val="134"/>
      </rPr>
      <t>万个透水孔；配套水肥一体化系统、种植沟槽挖坑打洞、挖坑换土及容器袋移栽等配套附属设施设备；采购立柱、铁丝、苗木、肥料、农机等。</t>
    </r>
  </si>
  <si>
    <r>
      <rPr>
        <sz val="10"/>
        <rFont val="仿宋"/>
        <charset val="134"/>
      </rPr>
      <t>巴楚县农业农村局</t>
    </r>
  </si>
  <si>
    <r>
      <rPr>
        <sz val="10"/>
        <rFont val="方正仿宋简体"/>
        <charset val="134"/>
      </rPr>
      <t>巴楚县设施农业建设</t>
    </r>
    <r>
      <rPr>
        <sz val="10"/>
        <rFont val="Times New Roman"/>
        <charset val="134"/>
      </rPr>
      <t>-</t>
    </r>
    <r>
      <rPr>
        <sz val="10"/>
        <rFont val="方正仿宋简体"/>
        <charset val="134"/>
      </rPr>
      <t>色力布亚镇果蔬基地建设项目</t>
    </r>
  </si>
  <si>
    <t>bcx-2022-54</t>
  </si>
  <si>
    <r>
      <t>总投资：</t>
    </r>
    <r>
      <rPr>
        <sz val="9"/>
        <rFont val="Times New Roman"/>
        <charset val="134"/>
      </rPr>
      <t>1289.445732</t>
    </r>
    <r>
      <rPr>
        <sz val="9"/>
        <rFont val="方正仿宋简体"/>
        <charset val="134"/>
      </rPr>
      <t>万元，总规模：</t>
    </r>
    <r>
      <rPr>
        <sz val="9"/>
        <rFont val="Times New Roman"/>
        <charset val="134"/>
      </rPr>
      <t>20</t>
    </r>
    <r>
      <rPr>
        <sz val="9"/>
        <rFont val="方正仿宋简体"/>
        <charset val="134"/>
      </rPr>
      <t>座</t>
    </r>
    <r>
      <rPr>
        <sz val="9"/>
        <rFont val="Times New Roman"/>
        <charset val="134"/>
      </rPr>
      <t xml:space="preserve">
</t>
    </r>
    <r>
      <rPr>
        <sz val="9"/>
        <rFont val="方正仿宋简体"/>
        <charset val="134"/>
      </rPr>
      <t>建设内容：新建长</t>
    </r>
    <r>
      <rPr>
        <sz val="9"/>
        <rFont val="Times New Roman"/>
        <charset val="134"/>
      </rPr>
      <t>100</t>
    </r>
    <r>
      <rPr>
        <sz val="9"/>
        <rFont val="方正仿宋简体"/>
        <charset val="134"/>
      </rPr>
      <t>米、宽</t>
    </r>
    <r>
      <rPr>
        <sz val="9"/>
        <rFont val="Times New Roman"/>
        <charset val="134"/>
      </rPr>
      <t>20.5</t>
    </r>
    <r>
      <rPr>
        <sz val="9"/>
        <rFont val="方正仿宋简体"/>
        <charset val="134"/>
      </rPr>
      <t>米的日光温室大棚</t>
    </r>
    <r>
      <rPr>
        <sz val="9"/>
        <rFont val="Times New Roman"/>
        <charset val="134"/>
      </rPr>
      <t>19</t>
    </r>
    <r>
      <rPr>
        <sz val="9"/>
        <rFont val="方正仿宋简体"/>
        <charset val="134"/>
      </rPr>
      <t>座，新建玻璃温室大棚</t>
    </r>
    <r>
      <rPr>
        <sz val="9"/>
        <rFont val="Times New Roman"/>
        <charset val="134"/>
      </rPr>
      <t>1</t>
    </r>
    <r>
      <rPr>
        <sz val="9"/>
        <rFont val="方正仿宋简体"/>
        <charset val="134"/>
      </rPr>
      <t>座，并配套水、电、水肥机等相关附属设施设备。</t>
    </r>
  </si>
  <si>
    <r>
      <rPr>
        <sz val="10"/>
        <rFont val="仿宋"/>
        <charset val="134"/>
      </rPr>
      <t>巴楚县现代农业产业园</t>
    </r>
    <r>
      <rPr>
        <sz val="10"/>
        <rFont val="Times New Roman"/>
        <charset val="134"/>
      </rPr>
      <t>-</t>
    </r>
    <r>
      <rPr>
        <sz val="10"/>
        <rFont val="仿宋"/>
        <charset val="134"/>
      </rPr>
      <t>饲料加工及屠宰冷链加工厂建设项目</t>
    </r>
  </si>
  <si>
    <t>bcx-2022-13</t>
  </si>
  <si>
    <r>
      <t>总投资：</t>
    </r>
    <r>
      <rPr>
        <sz val="10"/>
        <rFont val="Times New Roman"/>
        <charset val="134"/>
      </rPr>
      <t>6196.608597</t>
    </r>
    <r>
      <rPr>
        <sz val="10"/>
        <rFont val="方正仿宋简体"/>
        <charset val="134"/>
      </rPr>
      <t>万元，总规模：</t>
    </r>
    <r>
      <rPr>
        <sz val="10"/>
        <rFont val="Times New Roman"/>
        <charset val="134"/>
      </rPr>
      <t>150</t>
    </r>
    <r>
      <rPr>
        <sz val="10"/>
        <rFont val="方正仿宋简体"/>
        <charset val="134"/>
      </rPr>
      <t>亩；</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在现代农业产业园区建设屠宰冷链加工厂</t>
    </r>
    <r>
      <rPr>
        <sz val="10"/>
        <rFont val="Times New Roman"/>
        <charset val="134"/>
      </rPr>
      <t>1</t>
    </r>
    <r>
      <rPr>
        <sz val="10"/>
        <rFont val="方正仿宋简体"/>
        <charset val="134"/>
      </rPr>
      <t>座，主要是新建屠宰车间（包括屠宰间、牛羊待宰间、排酸间、分割包装间、冷库、急宰间等）</t>
    </r>
    <r>
      <rPr>
        <sz val="10"/>
        <rFont val="Times New Roman"/>
        <charset val="134"/>
      </rPr>
      <t>4926</t>
    </r>
    <r>
      <rPr>
        <sz val="10"/>
        <rFont val="方正仿宋简体"/>
        <charset val="134"/>
      </rPr>
      <t>平方米，家禽屠宰车间</t>
    </r>
    <r>
      <rPr>
        <sz val="10"/>
        <rFont val="Times New Roman"/>
        <charset val="134"/>
      </rPr>
      <t>263</t>
    </r>
    <r>
      <rPr>
        <sz val="10"/>
        <rFont val="方正仿宋简体"/>
        <charset val="134"/>
      </rPr>
      <t>平方米，配套建设功能用房、污水处理等相关附属设施及水电路等，配备生产线设备、冷冻设备等相关设备。</t>
    </r>
    <r>
      <rPr>
        <sz val="10"/>
        <rFont val="Times New Roman"/>
        <charset val="134"/>
      </rPr>
      <t xml:space="preserve">
2.</t>
    </r>
    <r>
      <rPr>
        <sz val="10"/>
        <rFont val="方正仿宋简体"/>
        <charset val="134"/>
      </rPr>
      <t>新建年产</t>
    </r>
    <r>
      <rPr>
        <sz val="10"/>
        <rFont val="Times New Roman"/>
        <charset val="134"/>
      </rPr>
      <t>10</t>
    </r>
    <r>
      <rPr>
        <sz val="10"/>
        <rFont val="方正仿宋简体"/>
        <charset val="134"/>
      </rPr>
      <t>万吨饲料加工厂</t>
    </r>
    <r>
      <rPr>
        <sz val="10"/>
        <rFont val="Times New Roman"/>
        <charset val="134"/>
      </rPr>
      <t>1</t>
    </r>
    <r>
      <rPr>
        <sz val="10"/>
        <rFont val="方正仿宋简体"/>
        <charset val="134"/>
      </rPr>
      <t>座，新建主生产车间</t>
    </r>
    <r>
      <rPr>
        <sz val="10"/>
        <rFont val="Times New Roman"/>
        <charset val="134"/>
      </rPr>
      <t>2088</t>
    </r>
    <r>
      <rPr>
        <sz val="10"/>
        <rFont val="方正仿宋简体"/>
        <charset val="134"/>
      </rPr>
      <t>平方、钢架构原料成品车间</t>
    </r>
    <r>
      <rPr>
        <sz val="10"/>
        <rFont val="Times New Roman"/>
        <charset val="134"/>
      </rPr>
      <t>1</t>
    </r>
    <r>
      <rPr>
        <sz val="10"/>
        <rFont val="方正仿宋简体"/>
        <charset val="134"/>
      </rPr>
      <t>栋、建筑面积</t>
    </r>
    <r>
      <rPr>
        <sz val="10"/>
        <rFont val="Times New Roman"/>
        <charset val="134"/>
      </rPr>
      <t>2851</t>
    </r>
    <r>
      <rPr>
        <sz val="10"/>
        <rFont val="方正仿宋简体"/>
        <charset val="134"/>
      </rPr>
      <t>平方米、安装</t>
    </r>
    <r>
      <rPr>
        <sz val="10"/>
        <rFont val="Times New Roman"/>
        <charset val="134"/>
      </rPr>
      <t>1500</t>
    </r>
    <r>
      <rPr>
        <sz val="10"/>
        <rFont val="方正仿宋简体"/>
        <charset val="134"/>
      </rPr>
      <t>吨筒仓</t>
    </r>
    <r>
      <rPr>
        <sz val="10"/>
        <rFont val="Times New Roman"/>
        <charset val="134"/>
      </rPr>
      <t>2</t>
    </r>
    <r>
      <rPr>
        <sz val="10"/>
        <rFont val="方正仿宋简体"/>
        <charset val="134"/>
      </rPr>
      <t>座，并配套水电路等相关附属设施，配备饲料加工等相关设备。</t>
    </r>
  </si>
  <si>
    <r>
      <rPr>
        <sz val="10"/>
        <rFont val="仿宋"/>
        <charset val="134"/>
      </rPr>
      <t>巴楚县畜牧兽医局</t>
    </r>
  </si>
  <si>
    <r>
      <rPr>
        <sz val="10"/>
        <rFont val="仿宋"/>
        <charset val="134"/>
      </rPr>
      <t>巴楚县现代农业产业园</t>
    </r>
    <r>
      <rPr>
        <sz val="10"/>
        <rFont val="Times New Roman"/>
        <charset val="134"/>
      </rPr>
      <t>-</t>
    </r>
    <r>
      <rPr>
        <sz val="10"/>
        <rFont val="仿宋"/>
        <charset val="134"/>
      </rPr>
      <t>城南肉羊良繁基地建设项目</t>
    </r>
  </si>
  <si>
    <t>bcx-2022-19</t>
  </si>
  <si>
    <r>
      <t>总投资：</t>
    </r>
    <r>
      <rPr>
        <sz val="10"/>
        <rFont val="Times New Roman"/>
        <charset val="134"/>
      </rPr>
      <t>6200</t>
    </r>
    <r>
      <rPr>
        <sz val="10"/>
        <rFont val="方正仿宋简体"/>
        <charset val="134"/>
      </rPr>
      <t>万元，总规模：</t>
    </r>
    <r>
      <rPr>
        <sz val="10"/>
        <rFont val="Times New Roman"/>
        <charset val="134"/>
      </rPr>
      <t>453</t>
    </r>
    <r>
      <rPr>
        <sz val="10"/>
        <rFont val="方正仿宋简体"/>
        <charset val="134"/>
      </rPr>
      <t>亩</t>
    </r>
    <r>
      <rPr>
        <sz val="10"/>
        <rFont val="Times New Roman"/>
        <charset val="134"/>
      </rPr>
      <t xml:space="preserve">
</t>
    </r>
    <r>
      <rPr>
        <sz val="10"/>
        <rFont val="方正仿宋简体"/>
        <charset val="134"/>
      </rPr>
      <t>建设内容：新建</t>
    </r>
    <r>
      <rPr>
        <sz val="10"/>
        <rFont val="Times New Roman"/>
        <charset val="134"/>
      </rPr>
      <t>4</t>
    </r>
    <r>
      <rPr>
        <sz val="10"/>
        <rFont val="方正仿宋简体"/>
        <charset val="134"/>
      </rPr>
      <t>万只肉羊繁育场</t>
    </r>
    <r>
      <rPr>
        <sz val="10"/>
        <rFont val="Times New Roman"/>
        <charset val="134"/>
      </rPr>
      <t>1</t>
    </r>
    <r>
      <rPr>
        <sz val="10"/>
        <rFont val="方正仿宋简体"/>
        <charset val="134"/>
      </rPr>
      <t>座，羊舍面积</t>
    </r>
    <r>
      <rPr>
        <sz val="10"/>
        <rFont val="Times New Roman"/>
        <charset val="134"/>
      </rPr>
      <t>8.75</t>
    </r>
    <r>
      <rPr>
        <sz val="10"/>
        <rFont val="方正仿宋简体"/>
        <charset val="134"/>
      </rPr>
      <t>万平方米。规划新建高床羊舍</t>
    </r>
    <r>
      <rPr>
        <sz val="10"/>
        <rFont val="Times New Roman"/>
        <charset val="134"/>
      </rPr>
      <t>96</t>
    </r>
    <r>
      <rPr>
        <sz val="10"/>
        <rFont val="方正仿宋简体"/>
        <charset val="134"/>
      </rPr>
      <t>栋，种公羊舍</t>
    </r>
    <r>
      <rPr>
        <sz val="10"/>
        <rFont val="Times New Roman"/>
        <charset val="134"/>
      </rPr>
      <t>2</t>
    </r>
    <r>
      <rPr>
        <sz val="10"/>
        <rFont val="方正仿宋简体"/>
        <charset val="134"/>
      </rPr>
      <t>栋，配套消毒室</t>
    </r>
    <r>
      <rPr>
        <sz val="10"/>
        <rFont val="Times New Roman"/>
        <charset val="134"/>
      </rPr>
      <t>136</t>
    </r>
    <r>
      <rPr>
        <sz val="10"/>
        <rFont val="方正仿宋简体"/>
        <charset val="134"/>
      </rPr>
      <t>平方、青贮池</t>
    </r>
    <r>
      <rPr>
        <sz val="10"/>
        <rFont val="Times New Roman"/>
        <charset val="134"/>
      </rPr>
      <t>12000</t>
    </r>
    <r>
      <rPr>
        <sz val="10"/>
        <rFont val="方正仿宋简体"/>
        <charset val="134"/>
      </rPr>
      <t>平方、干草棚</t>
    </r>
    <r>
      <rPr>
        <sz val="10"/>
        <rFont val="Times New Roman"/>
        <charset val="134"/>
      </rPr>
      <t>4320</t>
    </r>
    <r>
      <rPr>
        <sz val="10"/>
        <rFont val="方正仿宋简体"/>
        <charset val="134"/>
      </rPr>
      <t>平方、精料棚</t>
    </r>
    <r>
      <rPr>
        <sz val="10"/>
        <rFont val="Times New Roman"/>
        <charset val="134"/>
      </rPr>
      <t>548</t>
    </r>
    <r>
      <rPr>
        <sz val="10"/>
        <rFont val="方正仿宋简体"/>
        <charset val="134"/>
      </rPr>
      <t>平方，其他相关附属及水电路等附属设施。</t>
    </r>
  </si>
  <si>
    <r>
      <rPr>
        <sz val="10"/>
        <rFont val="仿宋"/>
        <charset val="134"/>
      </rPr>
      <t>奶牛产业园续建项目</t>
    </r>
  </si>
  <si>
    <t>bcx-2022-11</t>
  </si>
  <si>
    <r>
      <t>总投资：</t>
    </r>
    <r>
      <rPr>
        <sz val="10"/>
        <rFont val="Times New Roman"/>
        <charset val="134"/>
      </rPr>
      <t>1354.611403</t>
    </r>
    <r>
      <rPr>
        <sz val="10"/>
        <rFont val="仿宋"/>
        <charset val="134"/>
      </rPr>
      <t>万元，规模：</t>
    </r>
    <r>
      <rPr>
        <sz val="10"/>
        <rFont val="Times New Roman"/>
        <charset val="134"/>
      </rPr>
      <t>4500</t>
    </r>
    <r>
      <rPr>
        <sz val="10"/>
        <rFont val="仿宋"/>
        <charset val="134"/>
      </rPr>
      <t>平方米</t>
    </r>
    <r>
      <rPr>
        <sz val="10"/>
        <rFont val="Times New Roman"/>
        <charset val="134"/>
      </rPr>
      <t xml:space="preserve">
</t>
    </r>
    <r>
      <rPr>
        <sz val="10"/>
        <rFont val="仿宋"/>
        <charset val="134"/>
      </rPr>
      <t>建设内容：为巴楚县阿纳库勒乡</t>
    </r>
    <r>
      <rPr>
        <sz val="10"/>
        <rFont val="Times New Roman"/>
        <charset val="134"/>
      </rPr>
      <t>15</t>
    </r>
    <r>
      <rPr>
        <sz val="10"/>
        <rFont val="仿宋"/>
        <charset val="134"/>
      </rPr>
      <t>村奶牛产业园建挤奶厅</t>
    </r>
    <r>
      <rPr>
        <sz val="10"/>
        <rFont val="Times New Roman"/>
        <charset val="134"/>
      </rPr>
      <t>4500</t>
    </r>
    <r>
      <rPr>
        <sz val="10"/>
        <rFont val="仿宋"/>
        <charset val="134"/>
      </rPr>
      <t>平方米，购置配套</t>
    </r>
    <r>
      <rPr>
        <sz val="10"/>
        <rFont val="Times New Roman"/>
        <charset val="134"/>
      </rPr>
      <t>80</t>
    </r>
    <r>
      <rPr>
        <sz val="10"/>
        <rFont val="仿宋"/>
        <charset val="134"/>
      </rPr>
      <t>位转盘式挤奶机、</t>
    </r>
    <r>
      <rPr>
        <sz val="10"/>
        <rFont val="Times New Roman"/>
        <charset val="134"/>
      </rPr>
      <t>2*16</t>
    </r>
    <r>
      <rPr>
        <sz val="10"/>
        <rFont val="仿宋"/>
        <charset val="134"/>
      </rPr>
      <t>并列式挤奶机等，并配套相关附属工程。</t>
    </r>
  </si>
  <si>
    <r>
      <rPr>
        <sz val="10"/>
        <rFont val="仿宋"/>
        <charset val="134"/>
      </rPr>
      <t>巴楚县土地碎片化整理及首部建设项目</t>
    </r>
  </si>
  <si>
    <t>bcx-2022-02</t>
  </si>
  <si>
    <r>
      <t>总投资：</t>
    </r>
    <r>
      <rPr>
        <sz val="10"/>
        <rFont val="Times New Roman"/>
        <charset val="134"/>
      </rPr>
      <t>826.557272</t>
    </r>
    <r>
      <rPr>
        <sz val="10"/>
        <rFont val="方正仿宋简体"/>
        <charset val="134"/>
      </rPr>
      <t>万元，总规模：</t>
    </r>
    <r>
      <rPr>
        <sz val="10"/>
        <rFont val="Times New Roman"/>
        <charset val="134"/>
      </rPr>
      <t>1</t>
    </r>
    <r>
      <rPr>
        <sz val="10"/>
        <rFont val="方正仿宋简体"/>
        <charset val="134"/>
      </rPr>
      <t>万亩、</t>
    </r>
    <r>
      <rPr>
        <sz val="10"/>
        <rFont val="Times New Roman"/>
        <charset val="134"/>
      </rPr>
      <t>100</t>
    </r>
    <r>
      <rPr>
        <sz val="10"/>
        <rFont val="方正仿宋简体"/>
        <charset val="134"/>
      </rPr>
      <t>个首部</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投资</t>
    </r>
    <r>
      <rPr>
        <sz val="10"/>
        <rFont val="Times New Roman"/>
        <charset val="134"/>
      </rPr>
      <t>320.741408</t>
    </r>
    <r>
      <rPr>
        <sz val="10"/>
        <rFont val="方正仿宋简体"/>
        <charset val="134"/>
      </rPr>
      <t>万元，对</t>
    </r>
    <r>
      <rPr>
        <sz val="10"/>
        <rFont val="Times New Roman"/>
        <charset val="134"/>
      </rPr>
      <t>5500</t>
    </r>
    <r>
      <rPr>
        <sz val="10"/>
        <rFont val="方正仿宋简体"/>
        <charset val="134"/>
      </rPr>
      <t>亩高标准农田核心区碎片化土地实施土地平整。</t>
    </r>
    <r>
      <rPr>
        <sz val="10"/>
        <rFont val="Times New Roman"/>
        <charset val="134"/>
      </rPr>
      <t xml:space="preserve">
2.</t>
    </r>
    <r>
      <rPr>
        <sz val="10"/>
        <rFont val="方正仿宋简体"/>
        <charset val="134"/>
      </rPr>
      <t>投资</t>
    </r>
    <r>
      <rPr>
        <sz val="10"/>
        <rFont val="Times New Roman"/>
        <charset val="134"/>
      </rPr>
      <t>331.211664</t>
    </r>
    <r>
      <rPr>
        <sz val="10"/>
        <rFont val="方正仿宋简体"/>
        <charset val="134"/>
      </rPr>
      <t>万元，对各乡镇</t>
    </r>
    <r>
      <rPr>
        <sz val="10"/>
        <rFont val="Times New Roman"/>
        <charset val="134"/>
      </rPr>
      <t>4500</t>
    </r>
    <r>
      <rPr>
        <sz val="10"/>
        <rFont val="方正仿宋简体"/>
        <charset val="134"/>
      </rPr>
      <t>亩碎片化土地实施土地平整。</t>
    </r>
    <r>
      <rPr>
        <sz val="10"/>
        <rFont val="Times New Roman"/>
        <charset val="134"/>
      </rPr>
      <t xml:space="preserve">
3.</t>
    </r>
    <r>
      <rPr>
        <sz val="10"/>
        <rFont val="方正仿宋简体"/>
        <charset val="134"/>
      </rPr>
      <t>投资</t>
    </r>
    <r>
      <rPr>
        <sz val="10"/>
        <rFont val="Times New Roman"/>
        <charset val="134"/>
      </rPr>
      <t>174.6042</t>
    </r>
    <r>
      <rPr>
        <sz val="10"/>
        <rFont val="方正仿宋简体"/>
        <charset val="134"/>
      </rPr>
      <t>万元，新建</t>
    </r>
    <r>
      <rPr>
        <sz val="10"/>
        <rFont val="Times New Roman"/>
        <charset val="134"/>
      </rPr>
      <t>100</t>
    </r>
    <r>
      <rPr>
        <sz val="10"/>
        <rFont val="方正仿宋简体"/>
        <charset val="134"/>
      </rPr>
      <t>个简易滴灌首部，主要包括过滤器、施肥灌、设备安装等。</t>
    </r>
  </si>
  <si>
    <r>
      <rPr>
        <sz val="10"/>
        <rFont val="仿宋"/>
        <charset val="134"/>
      </rPr>
      <t>巴楚县高标准农田及优质棉基地建设项目</t>
    </r>
  </si>
  <si>
    <t>bcx-2022-07</t>
  </si>
  <si>
    <r>
      <t>总投资：</t>
    </r>
    <r>
      <rPr>
        <sz val="10"/>
        <rFont val="Times New Roman"/>
        <charset val="134"/>
      </rPr>
      <t>3224</t>
    </r>
    <r>
      <rPr>
        <sz val="10"/>
        <rFont val="方正仿宋简体"/>
        <charset val="134"/>
      </rPr>
      <t>万元（其它资金为原渠道使用资金及一般性政府债券资金），总规模：</t>
    </r>
    <r>
      <rPr>
        <sz val="10"/>
        <rFont val="Times New Roman"/>
        <charset val="134"/>
      </rPr>
      <t>14.5</t>
    </r>
    <r>
      <rPr>
        <sz val="10"/>
        <rFont val="方正仿宋简体"/>
        <charset val="134"/>
      </rPr>
      <t>万亩</t>
    </r>
    <r>
      <rPr>
        <sz val="10"/>
        <rFont val="Times New Roman"/>
        <charset val="134"/>
      </rPr>
      <t xml:space="preserve">
</t>
    </r>
    <r>
      <rPr>
        <sz val="10"/>
        <rFont val="方正仿宋简体"/>
        <charset val="134"/>
      </rPr>
      <t>建设内容：①实施</t>
    </r>
    <r>
      <rPr>
        <sz val="10"/>
        <rFont val="Times New Roman"/>
        <charset val="134"/>
      </rPr>
      <t>8.5</t>
    </r>
    <r>
      <rPr>
        <sz val="10"/>
        <rFont val="方正仿宋简体"/>
        <charset val="134"/>
      </rPr>
      <t>万亩高标准农田及优质棉基地，其中：一般性政府债券资金</t>
    </r>
    <r>
      <rPr>
        <sz val="10"/>
        <rFont val="Times New Roman"/>
        <charset val="134"/>
      </rPr>
      <t>4000</t>
    </r>
    <r>
      <rPr>
        <sz val="10"/>
        <rFont val="方正仿宋简体"/>
        <charset val="134"/>
      </rPr>
      <t>万元。对英吾斯塘乡等</t>
    </r>
    <r>
      <rPr>
        <sz val="10"/>
        <rFont val="Times New Roman"/>
        <charset val="134"/>
      </rPr>
      <t>6</t>
    </r>
    <r>
      <rPr>
        <sz val="10"/>
        <rFont val="方正仿宋简体"/>
        <charset val="134"/>
      </rPr>
      <t>个乡镇实施高效节水，配套泵房、沉砂池、清水池、电力设施等附属设施。②投资</t>
    </r>
    <r>
      <rPr>
        <sz val="10"/>
        <rFont val="Times New Roman"/>
        <charset val="134"/>
      </rPr>
      <t>1800</t>
    </r>
    <r>
      <rPr>
        <sz val="10"/>
        <rFont val="方正仿宋简体"/>
        <charset val="134"/>
      </rPr>
      <t>万元，对</t>
    </r>
    <r>
      <rPr>
        <sz val="10"/>
        <rFont val="Times New Roman"/>
        <charset val="134"/>
      </rPr>
      <t>6</t>
    </r>
    <r>
      <rPr>
        <sz val="10"/>
        <rFont val="方正仿宋简体"/>
        <charset val="134"/>
      </rPr>
      <t>万亩高标准农田及优质棉基地，每亩补助</t>
    </r>
    <r>
      <rPr>
        <sz val="10"/>
        <rFont val="Times New Roman"/>
        <charset val="134"/>
      </rPr>
      <t>300</t>
    </r>
    <r>
      <rPr>
        <sz val="10"/>
        <rFont val="方正仿宋简体"/>
        <charset val="134"/>
      </rPr>
      <t>元（其它资金为原渠道使用资金解决），主要是实施高效节水，配套泵房、沉砂池、清水池、电力设施等附属设施。</t>
    </r>
  </si>
  <si>
    <r>
      <rPr>
        <sz val="10"/>
        <rFont val="方正仿宋简体"/>
        <charset val="134"/>
      </rPr>
      <t>国有牧场畜牧产业配套建设</t>
    </r>
  </si>
  <si>
    <t>bcx-2022-12</t>
  </si>
  <si>
    <r>
      <rPr>
        <sz val="10"/>
        <rFont val="方正仿宋简体"/>
        <charset val="134"/>
      </rPr>
      <t>总投资：</t>
    </r>
    <r>
      <rPr>
        <sz val="10"/>
        <rFont val="Times New Roman"/>
        <charset val="134"/>
      </rPr>
      <t>98.719986</t>
    </r>
    <r>
      <rPr>
        <sz val="10"/>
        <rFont val="方正仿宋简体"/>
        <charset val="134"/>
      </rPr>
      <t>万元</t>
    </r>
    <r>
      <rPr>
        <sz val="10"/>
        <rFont val="Times New Roman"/>
        <charset val="134"/>
      </rPr>
      <t xml:space="preserve">
</t>
    </r>
    <r>
      <rPr>
        <sz val="10"/>
        <rFont val="方正仿宋简体"/>
        <charset val="134"/>
      </rPr>
      <t>建设内容：新建遮荫棚</t>
    </r>
    <r>
      <rPr>
        <sz val="10"/>
        <rFont val="Times New Roman"/>
        <charset val="134"/>
      </rPr>
      <t>1260</t>
    </r>
    <r>
      <rPr>
        <sz val="10"/>
        <rFont val="方正仿宋简体"/>
        <charset val="134"/>
      </rPr>
      <t>平方，配套</t>
    </r>
    <r>
      <rPr>
        <sz val="10"/>
        <rFont val="Times New Roman"/>
        <charset val="134"/>
      </rPr>
      <t>150</t>
    </r>
    <r>
      <rPr>
        <sz val="10"/>
        <rFont val="方正仿宋简体"/>
        <charset val="134"/>
      </rPr>
      <t>立方污水处理设施</t>
    </r>
    <r>
      <rPr>
        <sz val="10"/>
        <rFont val="Times New Roman"/>
        <charset val="134"/>
      </rPr>
      <t>1</t>
    </r>
    <r>
      <rPr>
        <sz val="10"/>
        <rFont val="方正仿宋简体"/>
        <charset val="134"/>
      </rPr>
      <t>座等相关附属配套设施设备。</t>
    </r>
  </si>
  <si>
    <r>
      <rPr>
        <sz val="10"/>
        <rFont val="方正仿宋简体"/>
        <charset val="134"/>
      </rPr>
      <t>巴楚县畜牧兽医局</t>
    </r>
  </si>
  <si>
    <r>
      <rPr>
        <sz val="10"/>
        <rFont val="仿宋"/>
        <charset val="134"/>
      </rPr>
      <t>庭院蔬菜示范村菜苗及育苗设备物资补助项目</t>
    </r>
  </si>
  <si>
    <t>bcx-2022-05</t>
  </si>
  <si>
    <r>
      <t>总投资：</t>
    </r>
    <r>
      <rPr>
        <sz val="10"/>
        <rFont val="Times New Roman"/>
        <charset val="134"/>
      </rPr>
      <t>126.0113</t>
    </r>
    <r>
      <rPr>
        <sz val="10"/>
        <rFont val="方正仿宋简体"/>
        <charset val="134"/>
      </rPr>
      <t>万元，总规模：</t>
    </r>
    <r>
      <rPr>
        <sz val="10"/>
        <rFont val="Times New Roman"/>
        <charset val="134"/>
      </rPr>
      <t>9072</t>
    </r>
    <r>
      <rPr>
        <sz val="10"/>
        <rFont val="方正仿宋简体"/>
        <charset val="134"/>
      </rPr>
      <t>户</t>
    </r>
    <r>
      <rPr>
        <sz val="10"/>
        <rFont val="Times New Roman"/>
        <charset val="134"/>
      </rPr>
      <t xml:space="preserve">
</t>
    </r>
    <r>
      <rPr>
        <sz val="10"/>
        <rFont val="方正仿宋简体"/>
        <charset val="134"/>
      </rPr>
      <t>建设内容：在全县</t>
    </r>
    <r>
      <rPr>
        <sz val="10"/>
        <rFont val="Times New Roman"/>
        <charset val="134"/>
      </rPr>
      <t>10</t>
    </r>
    <r>
      <rPr>
        <sz val="10"/>
        <rFont val="方正仿宋简体"/>
        <charset val="134"/>
      </rPr>
      <t>个乡镇创建</t>
    </r>
    <r>
      <rPr>
        <sz val="10"/>
        <rFont val="Times New Roman"/>
        <charset val="134"/>
      </rPr>
      <t>80</t>
    </r>
    <r>
      <rPr>
        <sz val="10"/>
        <rFont val="方正仿宋简体"/>
        <charset val="134"/>
      </rPr>
      <t>个庭院蔬菜种植示范村，涉及农户</t>
    </r>
    <r>
      <rPr>
        <sz val="10"/>
        <rFont val="Times New Roman"/>
        <charset val="134"/>
      </rPr>
      <t>9072</t>
    </r>
    <r>
      <rPr>
        <sz val="10"/>
        <rFont val="方正仿宋简体"/>
        <charset val="134"/>
      </rPr>
      <t>户，每户补助菜苗</t>
    </r>
    <r>
      <rPr>
        <sz val="10"/>
        <rFont val="Times New Roman"/>
        <charset val="134"/>
      </rPr>
      <t>300-400</t>
    </r>
    <r>
      <rPr>
        <sz val="10"/>
        <rFont val="方正仿宋简体"/>
        <charset val="134"/>
      </rPr>
      <t>株，主要补助蔬菜苗</t>
    </r>
    <r>
      <rPr>
        <sz val="10"/>
        <rFont val="Times New Roman"/>
        <charset val="134"/>
      </rPr>
      <t>3028100</t>
    </r>
    <r>
      <rPr>
        <sz val="10"/>
        <rFont val="方正仿宋简体"/>
        <charset val="134"/>
      </rPr>
      <t>株，其中：西红柿（秦蔬</t>
    </r>
    <r>
      <rPr>
        <sz val="10"/>
        <rFont val="Times New Roman"/>
        <charset val="134"/>
      </rPr>
      <t>218</t>
    </r>
    <r>
      <rPr>
        <sz val="10"/>
        <rFont val="方正仿宋简体"/>
        <charset val="134"/>
      </rPr>
      <t>）</t>
    </r>
    <r>
      <rPr>
        <sz val="10"/>
        <rFont val="Times New Roman"/>
        <charset val="134"/>
      </rPr>
      <t>747600</t>
    </r>
    <r>
      <rPr>
        <sz val="10"/>
        <rFont val="方正仿宋简体"/>
        <charset val="134"/>
      </rPr>
      <t>株、辣椒（西北旅旋风</t>
    </r>
    <r>
      <rPr>
        <sz val="10"/>
        <rFont val="Times New Roman"/>
        <charset val="134"/>
      </rPr>
      <t>6</t>
    </r>
    <r>
      <rPr>
        <sz val="10"/>
        <rFont val="方正仿宋简体"/>
        <charset val="134"/>
      </rPr>
      <t>号）</t>
    </r>
    <r>
      <rPr>
        <sz val="10"/>
        <rFont val="Times New Roman"/>
        <charset val="134"/>
      </rPr>
      <t>930300</t>
    </r>
    <r>
      <rPr>
        <sz val="10"/>
        <rFont val="方正仿宋简体"/>
        <charset val="134"/>
      </rPr>
      <t>株，辣椒（遵辣</t>
    </r>
    <r>
      <rPr>
        <sz val="10"/>
        <rFont val="Times New Roman"/>
        <charset val="134"/>
      </rPr>
      <t>9</t>
    </r>
    <r>
      <rPr>
        <sz val="10"/>
        <rFont val="方正仿宋简体"/>
        <charset val="134"/>
      </rPr>
      <t>号）</t>
    </r>
    <r>
      <rPr>
        <sz val="10"/>
        <rFont val="Times New Roman"/>
        <charset val="134"/>
      </rPr>
      <t>191600</t>
    </r>
    <r>
      <rPr>
        <sz val="10"/>
        <rFont val="方正仿宋简体"/>
        <charset val="134"/>
      </rPr>
      <t>株，辣椒（西北旅旋风</t>
    </r>
    <r>
      <rPr>
        <sz val="10"/>
        <rFont val="Times New Roman"/>
        <charset val="134"/>
      </rPr>
      <t>8</t>
    </r>
    <r>
      <rPr>
        <sz val="10"/>
        <rFont val="方正仿宋简体"/>
        <charset val="134"/>
      </rPr>
      <t>号）</t>
    </r>
    <r>
      <rPr>
        <sz val="10"/>
        <rFont val="Times New Roman"/>
        <charset val="134"/>
      </rPr>
      <t>124200</t>
    </r>
    <r>
      <rPr>
        <sz val="10"/>
        <rFont val="方正仿宋简体"/>
        <charset val="134"/>
      </rPr>
      <t>株，辣椒（缘疆</t>
    </r>
    <r>
      <rPr>
        <sz val="10"/>
        <rFont val="Times New Roman"/>
        <charset val="134"/>
      </rPr>
      <t>252</t>
    </r>
    <r>
      <rPr>
        <sz val="10"/>
        <rFont val="方正仿宋简体"/>
        <charset val="134"/>
      </rPr>
      <t>号）</t>
    </r>
    <r>
      <rPr>
        <sz val="10"/>
        <rFont val="Times New Roman"/>
        <charset val="134"/>
      </rPr>
      <t>1034400</t>
    </r>
    <r>
      <rPr>
        <sz val="10"/>
        <rFont val="方正仿宋简体"/>
        <charset val="134"/>
      </rPr>
      <t>株，平均每株单价</t>
    </r>
    <r>
      <rPr>
        <sz val="10"/>
        <rFont val="Times New Roman"/>
        <charset val="134"/>
      </rPr>
      <t>0.289</t>
    </r>
    <r>
      <rPr>
        <sz val="10"/>
        <rFont val="方正仿宋简体"/>
        <charset val="134"/>
      </rPr>
      <t>元；为具备育苗条件的</t>
    </r>
    <r>
      <rPr>
        <sz val="10"/>
        <rFont val="Times New Roman"/>
        <charset val="134"/>
      </rPr>
      <t>10</t>
    </r>
    <r>
      <rPr>
        <sz val="10"/>
        <rFont val="方正仿宋简体"/>
        <charset val="134"/>
      </rPr>
      <t>个农业乡镇采购配套蔬菜育苗点种设备</t>
    </r>
    <r>
      <rPr>
        <sz val="10"/>
        <rFont val="Times New Roman"/>
        <charset val="134"/>
      </rPr>
      <t>10</t>
    </r>
    <r>
      <rPr>
        <sz val="10"/>
        <rFont val="方正仿宋简体"/>
        <charset val="134"/>
      </rPr>
      <t>台，便于乡镇集中育苗，提升蔬菜自给率。</t>
    </r>
  </si>
  <si>
    <r>
      <rPr>
        <sz val="10"/>
        <rFont val="仿宋"/>
        <charset val="134"/>
      </rPr>
      <t>巴楚县农业技术推广中心</t>
    </r>
  </si>
  <si>
    <r>
      <rPr>
        <sz val="10"/>
        <rFont val="仿宋"/>
        <charset val="134"/>
      </rPr>
      <t>采穗圃建设</t>
    </r>
  </si>
  <si>
    <t>bcx-2022-23</t>
  </si>
  <si>
    <r>
      <t>总投资：</t>
    </r>
    <r>
      <rPr>
        <sz val="11"/>
        <rFont val="Times New Roman"/>
        <charset val="134"/>
      </rPr>
      <t>151.41536</t>
    </r>
    <r>
      <rPr>
        <sz val="11"/>
        <rFont val="方正仿宋简体"/>
        <charset val="134"/>
      </rPr>
      <t>万元，总规模：</t>
    </r>
    <r>
      <rPr>
        <sz val="11"/>
        <rFont val="Times New Roman"/>
        <charset val="134"/>
      </rPr>
      <t>8422.3</t>
    </r>
    <r>
      <rPr>
        <sz val="11"/>
        <rFont val="方正仿宋简体"/>
        <charset val="134"/>
      </rPr>
      <t>亩</t>
    </r>
    <r>
      <rPr>
        <sz val="11"/>
        <rFont val="Times New Roman"/>
        <charset val="134"/>
      </rPr>
      <t xml:space="preserve">
</t>
    </r>
    <r>
      <rPr>
        <sz val="11"/>
        <rFont val="方正仿宋简体"/>
        <charset val="134"/>
      </rPr>
      <t>建设内容：按照</t>
    </r>
    <r>
      <rPr>
        <sz val="11"/>
        <rFont val="Times New Roman"/>
        <charset val="134"/>
      </rPr>
      <t>179.779</t>
    </r>
    <r>
      <rPr>
        <sz val="11"/>
        <rFont val="方正仿宋简体"/>
        <charset val="134"/>
      </rPr>
      <t>元</t>
    </r>
    <r>
      <rPr>
        <sz val="11"/>
        <rFont val="Times New Roman"/>
        <charset val="134"/>
      </rPr>
      <t>/</t>
    </r>
    <r>
      <rPr>
        <sz val="11"/>
        <rFont val="方正仿宋简体"/>
        <charset val="134"/>
      </rPr>
      <t>亩标准，实施核桃嫁接改优、病虫害防治等抚育管理措施</t>
    </r>
    <r>
      <rPr>
        <sz val="11"/>
        <rFont val="Times New Roman"/>
        <charset val="134"/>
      </rPr>
      <t>8422.3</t>
    </r>
    <r>
      <rPr>
        <sz val="11"/>
        <rFont val="方正仿宋简体"/>
        <charset val="134"/>
      </rPr>
      <t>亩，将品种杂、品质差、产量低等低产低效园进行改良优化，嫁接品种为</t>
    </r>
    <r>
      <rPr>
        <sz val="11"/>
        <rFont val="Times New Roman"/>
        <charset val="134"/>
      </rPr>
      <t>“</t>
    </r>
    <r>
      <rPr>
        <sz val="11"/>
        <rFont val="方正仿宋简体"/>
        <charset val="134"/>
      </rPr>
      <t>温</t>
    </r>
    <r>
      <rPr>
        <sz val="11"/>
        <rFont val="Times New Roman"/>
        <charset val="134"/>
      </rPr>
      <t>185”</t>
    </r>
    <r>
      <rPr>
        <sz val="11"/>
        <rFont val="方正仿宋简体"/>
        <charset val="134"/>
      </rPr>
      <t>，便于受益村采穗嫁接、统一品种；其中：阿瓦提镇</t>
    </r>
    <r>
      <rPr>
        <sz val="11"/>
        <rFont val="Times New Roman"/>
        <charset val="134"/>
      </rPr>
      <t>1843.1</t>
    </r>
    <r>
      <rPr>
        <sz val="11"/>
        <rFont val="方正仿宋简体"/>
        <charset val="134"/>
      </rPr>
      <t>亩，其中</t>
    </r>
    <r>
      <rPr>
        <sz val="11"/>
        <rFont val="Times New Roman"/>
        <charset val="134"/>
      </rPr>
      <t>10</t>
    </r>
    <r>
      <rPr>
        <sz val="11"/>
        <rFont val="方正仿宋简体"/>
        <charset val="134"/>
      </rPr>
      <t>村</t>
    </r>
    <r>
      <rPr>
        <sz val="11"/>
        <rFont val="Times New Roman"/>
        <charset val="134"/>
      </rPr>
      <t>163.3</t>
    </r>
    <r>
      <rPr>
        <sz val="11"/>
        <rFont val="方正仿宋简体"/>
        <charset val="134"/>
      </rPr>
      <t>亩、</t>
    </r>
    <r>
      <rPr>
        <sz val="11"/>
        <rFont val="Times New Roman"/>
        <charset val="134"/>
      </rPr>
      <t>11</t>
    </r>
    <r>
      <rPr>
        <sz val="11"/>
        <rFont val="方正仿宋简体"/>
        <charset val="134"/>
      </rPr>
      <t>村</t>
    </r>
    <r>
      <rPr>
        <sz val="11"/>
        <rFont val="Times New Roman"/>
        <charset val="134"/>
      </rPr>
      <t>269.7</t>
    </r>
    <r>
      <rPr>
        <sz val="11"/>
        <rFont val="方正仿宋简体"/>
        <charset val="134"/>
      </rPr>
      <t>亩、</t>
    </r>
    <r>
      <rPr>
        <sz val="11"/>
        <rFont val="Times New Roman"/>
        <charset val="134"/>
      </rPr>
      <t>12</t>
    </r>
    <r>
      <rPr>
        <sz val="11"/>
        <rFont val="方正仿宋简体"/>
        <charset val="134"/>
      </rPr>
      <t>村</t>
    </r>
    <r>
      <rPr>
        <sz val="11"/>
        <rFont val="Times New Roman"/>
        <charset val="134"/>
      </rPr>
      <t>246.3</t>
    </r>
    <r>
      <rPr>
        <sz val="11"/>
        <rFont val="方正仿宋简体"/>
        <charset val="134"/>
      </rPr>
      <t>亩、</t>
    </r>
    <r>
      <rPr>
        <sz val="11"/>
        <rFont val="Times New Roman"/>
        <charset val="134"/>
      </rPr>
      <t>16</t>
    </r>
    <r>
      <rPr>
        <sz val="11"/>
        <rFont val="方正仿宋简体"/>
        <charset val="134"/>
      </rPr>
      <t>村</t>
    </r>
    <r>
      <rPr>
        <sz val="11"/>
        <rFont val="Times New Roman"/>
        <charset val="134"/>
      </rPr>
      <t>619.4</t>
    </r>
    <r>
      <rPr>
        <sz val="11"/>
        <rFont val="方正仿宋简体"/>
        <charset val="134"/>
      </rPr>
      <t>亩、</t>
    </r>
    <r>
      <rPr>
        <sz val="11"/>
        <rFont val="Times New Roman"/>
        <charset val="134"/>
      </rPr>
      <t>17</t>
    </r>
    <r>
      <rPr>
        <sz val="11"/>
        <rFont val="方正仿宋简体"/>
        <charset val="134"/>
      </rPr>
      <t>村</t>
    </r>
    <r>
      <rPr>
        <sz val="11"/>
        <rFont val="Times New Roman"/>
        <charset val="134"/>
      </rPr>
      <t>288.1</t>
    </r>
    <r>
      <rPr>
        <sz val="11"/>
        <rFont val="方正仿宋简体"/>
        <charset val="134"/>
      </rPr>
      <t>亩、</t>
    </r>
    <r>
      <rPr>
        <sz val="11"/>
        <rFont val="Times New Roman"/>
        <charset val="134"/>
      </rPr>
      <t>19</t>
    </r>
    <r>
      <rPr>
        <sz val="11"/>
        <rFont val="方正仿宋简体"/>
        <charset val="134"/>
      </rPr>
      <t>村</t>
    </r>
    <r>
      <rPr>
        <sz val="11"/>
        <rFont val="Times New Roman"/>
        <charset val="134"/>
      </rPr>
      <t>171.5</t>
    </r>
    <r>
      <rPr>
        <sz val="11"/>
        <rFont val="方正仿宋简体"/>
        <charset val="134"/>
      </rPr>
      <t>亩、</t>
    </r>
    <r>
      <rPr>
        <sz val="11"/>
        <rFont val="Times New Roman"/>
        <charset val="134"/>
      </rPr>
      <t>20</t>
    </r>
    <r>
      <rPr>
        <sz val="11"/>
        <rFont val="方正仿宋简体"/>
        <charset val="134"/>
      </rPr>
      <t>村</t>
    </r>
    <r>
      <rPr>
        <sz val="11"/>
        <rFont val="Times New Roman"/>
        <charset val="134"/>
      </rPr>
      <t>84.8</t>
    </r>
    <r>
      <rPr>
        <sz val="11"/>
        <rFont val="方正仿宋简体"/>
        <charset val="134"/>
      </rPr>
      <t>亩；色力布亚镇</t>
    </r>
    <r>
      <rPr>
        <sz val="11"/>
        <rFont val="Times New Roman"/>
        <charset val="134"/>
      </rPr>
      <t>1569.6</t>
    </r>
    <r>
      <rPr>
        <sz val="11"/>
        <rFont val="方正仿宋简体"/>
        <charset val="134"/>
      </rPr>
      <t>亩，其中</t>
    </r>
    <r>
      <rPr>
        <sz val="11"/>
        <rFont val="Times New Roman"/>
        <charset val="134"/>
      </rPr>
      <t>3</t>
    </r>
    <r>
      <rPr>
        <sz val="11"/>
        <rFont val="方正仿宋简体"/>
        <charset val="134"/>
      </rPr>
      <t>村</t>
    </r>
    <r>
      <rPr>
        <sz val="11"/>
        <rFont val="Times New Roman"/>
        <charset val="134"/>
      </rPr>
      <t>901.4</t>
    </r>
    <r>
      <rPr>
        <sz val="11"/>
        <rFont val="方正仿宋简体"/>
        <charset val="134"/>
      </rPr>
      <t>亩、</t>
    </r>
    <r>
      <rPr>
        <sz val="11"/>
        <rFont val="Times New Roman"/>
        <charset val="134"/>
      </rPr>
      <t>12</t>
    </r>
    <r>
      <rPr>
        <sz val="11"/>
        <rFont val="方正仿宋简体"/>
        <charset val="134"/>
      </rPr>
      <t>村</t>
    </r>
    <r>
      <rPr>
        <sz val="11"/>
        <rFont val="Times New Roman"/>
        <charset val="134"/>
      </rPr>
      <t>253.7</t>
    </r>
    <r>
      <rPr>
        <sz val="11"/>
        <rFont val="方正仿宋简体"/>
        <charset val="134"/>
      </rPr>
      <t>亩、</t>
    </r>
    <r>
      <rPr>
        <sz val="11"/>
        <rFont val="Times New Roman"/>
        <charset val="134"/>
      </rPr>
      <t>15</t>
    </r>
    <r>
      <rPr>
        <sz val="11"/>
        <rFont val="方正仿宋简体"/>
        <charset val="134"/>
      </rPr>
      <t>村</t>
    </r>
    <r>
      <rPr>
        <sz val="11"/>
        <rFont val="Times New Roman"/>
        <charset val="134"/>
      </rPr>
      <t>173.5</t>
    </r>
    <r>
      <rPr>
        <sz val="11"/>
        <rFont val="方正仿宋简体"/>
        <charset val="134"/>
      </rPr>
      <t>亩、</t>
    </r>
    <r>
      <rPr>
        <sz val="11"/>
        <rFont val="Times New Roman"/>
        <charset val="134"/>
      </rPr>
      <t>19</t>
    </r>
    <r>
      <rPr>
        <sz val="11"/>
        <rFont val="方正仿宋简体"/>
        <charset val="134"/>
      </rPr>
      <t>村</t>
    </r>
    <r>
      <rPr>
        <sz val="11"/>
        <rFont val="Times New Roman"/>
        <charset val="134"/>
      </rPr>
      <t>159.3</t>
    </r>
    <r>
      <rPr>
        <sz val="11"/>
        <rFont val="方正仿宋简体"/>
        <charset val="134"/>
      </rPr>
      <t>亩、</t>
    </r>
    <r>
      <rPr>
        <sz val="11"/>
        <rFont val="Times New Roman"/>
        <charset val="134"/>
      </rPr>
      <t>18</t>
    </r>
    <r>
      <rPr>
        <sz val="11"/>
        <rFont val="方正仿宋简体"/>
        <charset val="134"/>
      </rPr>
      <t>村</t>
    </r>
    <r>
      <rPr>
        <sz val="11"/>
        <rFont val="Times New Roman"/>
        <charset val="134"/>
      </rPr>
      <t>81.7</t>
    </r>
    <r>
      <rPr>
        <sz val="11"/>
        <rFont val="方正仿宋简体"/>
        <charset val="134"/>
      </rPr>
      <t>亩；阿克萨克马热勒乡</t>
    </r>
    <r>
      <rPr>
        <sz val="11"/>
        <rFont val="Times New Roman"/>
        <charset val="134"/>
      </rPr>
      <t>4624</t>
    </r>
    <r>
      <rPr>
        <sz val="11"/>
        <rFont val="方正仿宋简体"/>
        <charset val="134"/>
      </rPr>
      <t>亩，其中</t>
    </r>
    <r>
      <rPr>
        <sz val="11"/>
        <rFont val="Times New Roman"/>
        <charset val="134"/>
      </rPr>
      <t>1</t>
    </r>
    <r>
      <rPr>
        <sz val="11"/>
        <rFont val="方正仿宋简体"/>
        <charset val="134"/>
      </rPr>
      <t>村</t>
    </r>
    <r>
      <rPr>
        <sz val="11"/>
        <rFont val="Times New Roman"/>
        <charset val="134"/>
      </rPr>
      <t>1595.6</t>
    </r>
    <r>
      <rPr>
        <sz val="11"/>
        <rFont val="方正仿宋简体"/>
        <charset val="134"/>
      </rPr>
      <t>亩、</t>
    </r>
    <r>
      <rPr>
        <sz val="11"/>
        <rFont val="Times New Roman"/>
        <charset val="134"/>
      </rPr>
      <t>7</t>
    </r>
    <r>
      <rPr>
        <sz val="11"/>
        <rFont val="方正仿宋简体"/>
        <charset val="134"/>
      </rPr>
      <t>村</t>
    </r>
    <r>
      <rPr>
        <sz val="11"/>
        <rFont val="Times New Roman"/>
        <charset val="134"/>
      </rPr>
      <t>653.3</t>
    </r>
    <r>
      <rPr>
        <sz val="11"/>
        <rFont val="方正仿宋简体"/>
        <charset val="134"/>
      </rPr>
      <t>亩、</t>
    </r>
    <r>
      <rPr>
        <sz val="11"/>
        <rFont val="Times New Roman"/>
        <charset val="134"/>
      </rPr>
      <t>9</t>
    </r>
    <r>
      <rPr>
        <sz val="11"/>
        <rFont val="方正仿宋简体"/>
        <charset val="134"/>
      </rPr>
      <t>村</t>
    </r>
    <r>
      <rPr>
        <sz val="11"/>
        <rFont val="Times New Roman"/>
        <charset val="134"/>
      </rPr>
      <t>1280.2</t>
    </r>
    <r>
      <rPr>
        <sz val="11"/>
        <rFont val="方正仿宋简体"/>
        <charset val="134"/>
      </rPr>
      <t>亩、</t>
    </r>
    <r>
      <rPr>
        <sz val="11"/>
        <rFont val="Times New Roman"/>
        <charset val="134"/>
      </rPr>
      <t>12</t>
    </r>
    <r>
      <rPr>
        <sz val="11"/>
        <rFont val="方正仿宋简体"/>
        <charset val="134"/>
      </rPr>
      <t>村</t>
    </r>
    <r>
      <rPr>
        <sz val="11"/>
        <rFont val="Times New Roman"/>
        <charset val="134"/>
      </rPr>
      <t>105</t>
    </r>
    <r>
      <rPr>
        <sz val="11"/>
        <rFont val="方正仿宋简体"/>
        <charset val="134"/>
      </rPr>
      <t>亩、</t>
    </r>
    <r>
      <rPr>
        <sz val="11"/>
        <rFont val="Times New Roman"/>
        <charset val="134"/>
      </rPr>
      <t>14</t>
    </r>
    <r>
      <rPr>
        <sz val="11"/>
        <rFont val="方正仿宋简体"/>
        <charset val="134"/>
      </rPr>
      <t>村</t>
    </r>
    <r>
      <rPr>
        <sz val="11"/>
        <rFont val="Times New Roman"/>
        <charset val="134"/>
      </rPr>
      <t>22</t>
    </r>
    <r>
      <rPr>
        <sz val="11"/>
        <rFont val="方正仿宋简体"/>
        <charset val="134"/>
      </rPr>
      <t>亩、</t>
    </r>
    <r>
      <rPr>
        <sz val="11"/>
        <rFont val="Times New Roman"/>
        <charset val="134"/>
      </rPr>
      <t>20</t>
    </r>
    <r>
      <rPr>
        <sz val="11"/>
        <rFont val="方正仿宋简体"/>
        <charset val="134"/>
      </rPr>
      <t>村</t>
    </r>
    <r>
      <rPr>
        <sz val="11"/>
        <rFont val="Times New Roman"/>
        <charset val="134"/>
      </rPr>
      <t>967.9</t>
    </r>
    <r>
      <rPr>
        <sz val="11"/>
        <rFont val="方正仿宋简体"/>
        <charset val="134"/>
      </rPr>
      <t>亩；恰尔巴格乡</t>
    </r>
    <r>
      <rPr>
        <sz val="11"/>
        <rFont val="Times New Roman"/>
        <charset val="134"/>
      </rPr>
      <t>385.6</t>
    </r>
    <r>
      <rPr>
        <sz val="11"/>
        <rFont val="方正仿宋简体"/>
        <charset val="134"/>
      </rPr>
      <t>亩，其中</t>
    </r>
    <r>
      <rPr>
        <sz val="11"/>
        <rFont val="Times New Roman"/>
        <charset val="134"/>
      </rPr>
      <t>4</t>
    </r>
    <r>
      <rPr>
        <sz val="11"/>
        <rFont val="方正仿宋简体"/>
        <charset val="134"/>
      </rPr>
      <t>村</t>
    </r>
    <r>
      <rPr>
        <sz val="11"/>
        <rFont val="Times New Roman"/>
        <charset val="134"/>
      </rPr>
      <t>167.6</t>
    </r>
    <r>
      <rPr>
        <sz val="11"/>
        <rFont val="方正仿宋简体"/>
        <charset val="134"/>
      </rPr>
      <t>亩、</t>
    </r>
    <r>
      <rPr>
        <sz val="11"/>
        <rFont val="Times New Roman"/>
        <charset val="134"/>
      </rPr>
      <t>6</t>
    </r>
    <r>
      <rPr>
        <sz val="11"/>
        <rFont val="方正仿宋简体"/>
        <charset val="134"/>
      </rPr>
      <t>村</t>
    </r>
    <r>
      <rPr>
        <sz val="11"/>
        <rFont val="Times New Roman"/>
        <charset val="134"/>
      </rPr>
      <t>218</t>
    </r>
    <r>
      <rPr>
        <sz val="11"/>
        <rFont val="方正仿宋简体"/>
        <charset val="134"/>
      </rPr>
      <t>亩。</t>
    </r>
  </si>
  <si>
    <r>
      <rPr>
        <sz val="10"/>
        <rFont val="仿宋"/>
        <charset val="134"/>
      </rPr>
      <t>巴楚县林果办</t>
    </r>
  </si>
  <si>
    <r>
      <rPr>
        <sz val="10"/>
        <rFont val="仿宋"/>
        <charset val="134"/>
      </rPr>
      <t>脱贫人口小额信贷贴息</t>
    </r>
  </si>
  <si>
    <t>bcx-2022-32</t>
  </si>
  <si>
    <r>
      <t>总投资：</t>
    </r>
    <r>
      <rPr>
        <sz val="10"/>
        <rFont val="Times New Roman"/>
        <charset val="134"/>
      </rPr>
      <t>1921.783384</t>
    </r>
    <r>
      <rPr>
        <sz val="10"/>
        <rFont val="方正仿宋简体"/>
        <charset val="134"/>
      </rPr>
      <t>万元，规模：</t>
    </r>
    <r>
      <rPr>
        <sz val="10"/>
        <rFont val="Times New Roman"/>
        <charset val="134"/>
      </rPr>
      <t>10309</t>
    </r>
    <r>
      <rPr>
        <sz val="10"/>
        <rFont val="方正仿宋简体"/>
        <charset val="134"/>
      </rPr>
      <t>户</t>
    </r>
    <r>
      <rPr>
        <sz val="10"/>
        <rFont val="Times New Roman"/>
        <charset val="134"/>
      </rPr>
      <t xml:space="preserve">
</t>
    </r>
    <r>
      <rPr>
        <sz val="10"/>
        <rFont val="方正仿宋简体"/>
        <charset val="134"/>
      </rPr>
      <t>建设内容：为全县</t>
    </r>
    <r>
      <rPr>
        <sz val="10"/>
        <rFont val="Times New Roman"/>
        <charset val="134"/>
      </rPr>
      <t>10309</t>
    </r>
    <r>
      <rPr>
        <sz val="10"/>
        <rFont val="方正仿宋简体"/>
        <charset val="134"/>
      </rPr>
      <t>户脱贫人口小额信贷进行贴息。</t>
    </r>
  </si>
  <si>
    <r>
      <rPr>
        <sz val="10"/>
        <rFont val="仿宋"/>
        <charset val="134"/>
      </rPr>
      <t>巴楚县农村合作经济发展中心</t>
    </r>
  </si>
  <si>
    <r>
      <rPr>
        <sz val="10"/>
        <rFont val="方正仿宋简体"/>
        <charset val="134"/>
      </rPr>
      <t>龙头企业扶贫贷款贴息</t>
    </r>
  </si>
  <si>
    <t>bcx-2022-33</t>
  </si>
  <si>
    <r>
      <t>总投资：</t>
    </r>
    <r>
      <rPr>
        <sz val="10"/>
        <rFont val="Times New Roman"/>
        <charset val="134"/>
      </rPr>
      <t>126.415377</t>
    </r>
    <r>
      <rPr>
        <sz val="10"/>
        <rFont val="方正仿宋简体"/>
        <charset val="134"/>
      </rPr>
      <t>万元</t>
    </r>
    <r>
      <rPr>
        <sz val="10"/>
        <rFont val="Times New Roman"/>
        <charset val="134"/>
      </rPr>
      <t xml:space="preserve">
</t>
    </r>
    <r>
      <rPr>
        <sz val="10"/>
        <rFont val="方正仿宋简体"/>
        <charset val="134"/>
      </rPr>
      <t>建设内容：为自治区认定的扶贫龙头企业给予项目贷款贴息，促进企业发展，带动脱贫户就业，增加农户收入。</t>
    </r>
  </si>
  <si>
    <r>
      <rPr>
        <sz val="10"/>
        <rFont val="方正仿宋简体"/>
        <charset val="134"/>
      </rPr>
      <t>巴楚县乡村振兴局</t>
    </r>
  </si>
  <si>
    <r>
      <rPr>
        <sz val="10"/>
        <rFont val="方正仿宋简体"/>
        <charset val="134"/>
      </rPr>
      <t>国有牧场畜牧产业配套设备采购项目</t>
    </r>
  </si>
  <si>
    <t>bcx-2022-49</t>
  </si>
  <si>
    <r>
      <rPr>
        <sz val="10"/>
        <rFont val="方正仿宋简体"/>
        <charset val="134"/>
      </rPr>
      <t>总投资：</t>
    </r>
    <r>
      <rPr>
        <sz val="10"/>
        <rFont val="Times New Roman"/>
        <charset val="134"/>
      </rPr>
      <t>20.280014</t>
    </r>
    <r>
      <rPr>
        <sz val="10"/>
        <rFont val="方正仿宋简体"/>
        <charset val="134"/>
      </rPr>
      <t>万元</t>
    </r>
    <r>
      <rPr>
        <sz val="10"/>
        <rFont val="Times New Roman"/>
        <charset val="134"/>
      </rPr>
      <t xml:space="preserve">
</t>
    </r>
    <r>
      <rPr>
        <sz val="10"/>
        <rFont val="方正仿宋简体"/>
        <charset val="134"/>
      </rPr>
      <t>建设内容：计划购置额定装载质量</t>
    </r>
    <r>
      <rPr>
        <sz val="10"/>
        <rFont val="Times New Roman"/>
        <charset val="134"/>
      </rPr>
      <t>1500kg</t>
    </r>
    <r>
      <rPr>
        <sz val="10"/>
        <rFont val="方正仿宋简体"/>
        <charset val="134"/>
      </rPr>
      <t>、斗容</t>
    </r>
    <r>
      <rPr>
        <sz val="10"/>
        <rFont val="Times New Roman"/>
        <charset val="134"/>
      </rPr>
      <t>2.2m³</t>
    </r>
    <r>
      <rPr>
        <sz val="10"/>
        <rFont val="方正仿宋简体"/>
        <charset val="134"/>
      </rPr>
      <t>的装载机</t>
    </r>
    <r>
      <rPr>
        <sz val="10"/>
        <rFont val="Times New Roman"/>
        <charset val="134"/>
      </rPr>
      <t>2</t>
    </r>
    <r>
      <rPr>
        <sz val="10"/>
        <rFont val="方正仿宋简体"/>
        <charset val="134"/>
      </rPr>
      <t>台，推进养殖饲喂机械化进程，减少人工投入。</t>
    </r>
  </si>
  <si>
    <r>
      <rPr>
        <sz val="10"/>
        <rFont val="仿宋"/>
        <charset val="134"/>
      </rPr>
      <t>乡镇小微产业园</t>
    </r>
  </si>
  <si>
    <t>bcx-2022-24</t>
  </si>
  <si>
    <r>
      <t>总投资：</t>
    </r>
    <r>
      <rPr>
        <sz val="9"/>
        <rFont val="Times New Roman"/>
        <charset val="134"/>
      </rPr>
      <t>1600</t>
    </r>
    <r>
      <rPr>
        <sz val="9"/>
        <rFont val="方正仿宋简体"/>
        <charset val="134"/>
      </rPr>
      <t>万元，规模：</t>
    </r>
    <r>
      <rPr>
        <sz val="9"/>
        <rFont val="Times New Roman"/>
        <charset val="134"/>
      </rPr>
      <t>2</t>
    </r>
    <r>
      <rPr>
        <sz val="9"/>
        <rFont val="方正仿宋简体"/>
        <charset val="134"/>
      </rPr>
      <t>座小微产业园</t>
    </r>
    <r>
      <rPr>
        <sz val="9"/>
        <rFont val="Times New Roman"/>
        <charset val="134"/>
      </rPr>
      <t xml:space="preserve">
</t>
    </r>
    <r>
      <rPr>
        <sz val="9"/>
        <rFont val="方正仿宋简体"/>
        <charset val="134"/>
      </rPr>
      <t>建设内容：</t>
    </r>
    <r>
      <rPr>
        <sz val="9"/>
        <rFont val="Times New Roman"/>
        <charset val="134"/>
      </rPr>
      <t>1.</t>
    </r>
    <r>
      <rPr>
        <sz val="9"/>
        <rFont val="方正仿宋简体"/>
        <charset val="134"/>
      </rPr>
      <t>投资</t>
    </r>
    <r>
      <rPr>
        <sz val="9"/>
        <rFont val="Times New Roman"/>
        <charset val="134"/>
      </rPr>
      <t>614.523799</t>
    </r>
    <r>
      <rPr>
        <sz val="9"/>
        <rFont val="方正仿宋简体"/>
        <charset val="134"/>
      </rPr>
      <t>万元，在英吾斯塘乡</t>
    </r>
    <r>
      <rPr>
        <sz val="9"/>
        <rFont val="Times New Roman"/>
        <charset val="134"/>
      </rPr>
      <t>8</t>
    </r>
    <r>
      <rPr>
        <sz val="9"/>
        <rFont val="方正仿宋简体"/>
        <charset val="134"/>
      </rPr>
      <t>村建设</t>
    </r>
    <r>
      <rPr>
        <sz val="9"/>
        <rFont val="Times New Roman"/>
        <charset val="134"/>
      </rPr>
      <t>2500</t>
    </r>
    <r>
      <rPr>
        <sz val="9"/>
        <rFont val="方正仿宋简体"/>
        <charset val="134"/>
      </rPr>
      <t>平方米厂房，配套建设水电、消防、地面硬化等配套附属设施。</t>
    </r>
    <r>
      <rPr>
        <sz val="9"/>
        <rFont val="Times New Roman"/>
        <charset val="134"/>
      </rPr>
      <t xml:space="preserve">
2.</t>
    </r>
    <r>
      <rPr>
        <sz val="9"/>
        <rFont val="方正仿宋简体"/>
        <charset val="134"/>
      </rPr>
      <t>投资</t>
    </r>
    <r>
      <rPr>
        <sz val="9"/>
        <rFont val="Times New Roman"/>
        <charset val="134"/>
      </rPr>
      <t>985.476201</t>
    </r>
    <r>
      <rPr>
        <sz val="9"/>
        <rFont val="方正仿宋简体"/>
        <charset val="134"/>
      </rPr>
      <t>万元，在夏马勒乡</t>
    </r>
    <r>
      <rPr>
        <sz val="9"/>
        <rFont val="Times New Roman"/>
        <charset val="134"/>
      </rPr>
      <t>3</t>
    </r>
    <r>
      <rPr>
        <sz val="9"/>
        <rFont val="方正仿宋简体"/>
        <charset val="134"/>
      </rPr>
      <t>村新建厂房</t>
    </r>
    <r>
      <rPr>
        <sz val="9"/>
        <rFont val="Times New Roman"/>
        <charset val="134"/>
      </rPr>
      <t>4000</t>
    </r>
    <r>
      <rPr>
        <sz val="9"/>
        <rFont val="方正仿宋简体"/>
        <charset val="134"/>
      </rPr>
      <t>平方米，并配套附属设施设备。</t>
    </r>
  </si>
  <si>
    <t>巴楚县商务和工业信息化局，英吾斯塘乡、夏马勒乡</t>
  </si>
  <si>
    <t>bcx-2022-34</t>
  </si>
  <si>
    <r>
      <rPr>
        <sz val="10"/>
        <rFont val="方正仿宋简体"/>
        <charset val="134"/>
      </rPr>
      <t>总投资：</t>
    </r>
    <r>
      <rPr>
        <sz val="10"/>
        <rFont val="Times New Roman"/>
        <charset val="134"/>
      </rPr>
      <t>543.245</t>
    </r>
    <r>
      <rPr>
        <sz val="10"/>
        <rFont val="方正仿宋简体"/>
        <charset val="134"/>
      </rPr>
      <t>万元</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投资</t>
    </r>
    <r>
      <rPr>
        <sz val="10"/>
        <rFont val="Times New Roman"/>
        <charset val="134"/>
      </rPr>
      <t>500</t>
    </r>
    <r>
      <rPr>
        <sz val="10"/>
        <rFont val="方正仿宋简体"/>
        <charset val="134"/>
      </rPr>
      <t>万元，对巴楚县不少于</t>
    </r>
    <r>
      <rPr>
        <sz val="10"/>
        <rFont val="Times New Roman"/>
        <charset val="134"/>
      </rPr>
      <t>250</t>
    </r>
    <r>
      <rPr>
        <sz val="10"/>
        <rFont val="方正仿宋简体"/>
        <charset val="134"/>
      </rPr>
      <t>名监测对象公益性岗位就业人员进行补贴，按照同类工种工资标准进行补助。</t>
    </r>
    <r>
      <rPr>
        <sz val="10"/>
        <rFont val="Times New Roman"/>
        <charset val="134"/>
      </rPr>
      <t xml:space="preserve">
2.</t>
    </r>
    <r>
      <rPr>
        <sz val="10"/>
        <rFont val="方正仿宋简体"/>
        <charset val="134"/>
      </rPr>
      <t>投资</t>
    </r>
    <r>
      <rPr>
        <sz val="10"/>
        <rFont val="Times New Roman"/>
        <charset val="134"/>
      </rPr>
      <t>43.245</t>
    </r>
    <r>
      <rPr>
        <sz val="10"/>
        <rFont val="方正仿宋简体"/>
        <charset val="134"/>
      </rPr>
      <t>万元，对</t>
    </r>
    <r>
      <rPr>
        <sz val="10"/>
        <rFont val="Times New Roman"/>
        <charset val="134"/>
      </rPr>
      <t>2022</t>
    </r>
    <r>
      <rPr>
        <sz val="10"/>
        <rFont val="方正仿宋简体"/>
        <charset val="134"/>
      </rPr>
      <t>年通过有组织转移等方式，转移到喀什地区以外就业，且就业时长达到</t>
    </r>
    <r>
      <rPr>
        <sz val="10"/>
        <rFont val="Times New Roman"/>
        <charset val="134"/>
      </rPr>
      <t>3</t>
    </r>
    <r>
      <rPr>
        <sz val="10"/>
        <rFont val="方正仿宋简体"/>
        <charset val="134"/>
      </rPr>
      <t>个月以上的脱贫户和监测对象家庭人口，对其外出就业产生的单程交通费，按照疆内不超过</t>
    </r>
    <r>
      <rPr>
        <sz val="10"/>
        <rFont val="Times New Roman"/>
        <charset val="134"/>
      </rPr>
      <t>300</t>
    </r>
    <r>
      <rPr>
        <sz val="10"/>
        <rFont val="方正仿宋简体"/>
        <charset val="134"/>
      </rPr>
      <t>元</t>
    </r>
    <r>
      <rPr>
        <sz val="10"/>
        <rFont val="Times New Roman"/>
        <charset val="134"/>
      </rPr>
      <t>/</t>
    </r>
    <r>
      <rPr>
        <sz val="10"/>
        <rFont val="方正仿宋简体"/>
        <charset val="134"/>
      </rPr>
      <t>人、疆外不超过</t>
    </r>
    <r>
      <rPr>
        <sz val="10"/>
        <rFont val="Times New Roman"/>
        <charset val="134"/>
      </rPr>
      <t>1000</t>
    </r>
    <r>
      <rPr>
        <sz val="10"/>
        <rFont val="方正仿宋简体"/>
        <charset val="134"/>
      </rPr>
      <t>元</t>
    </r>
    <r>
      <rPr>
        <sz val="10"/>
        <rFont val="Times New Roman"/>
        <charset val="134"/>
      </rPr>
      <t>/</t>
    </r>
    <r>
      <rPr>
        <sz val="10"/>
        <rFont val="方正仿宋简体"/>
        <charset val="134"/>
      </rPr>
      <t>人给予补贴，进一步巩固拓展脱贫攻坚成果。</t>
    </r>
  </si>
  <si>
    <r>
      <rPr>
        <sz val="10"/>
        <rFont val="仿宋"/>
        <charset val="134"/>
      </rPr>
      <t>巴楚县人力资源和社会保障局、交通运输局</t>
    </r>
  </si>
  <si>
    <r>
      <rPr>
        <sz val="10"/>
        <rFont val="方正仿宋简体"/>
        <charset val="134"/>
      </rPr>
      <t>乡村临时性公益岗位补助项目</t>
    </r>
  </si>
  <si>
    <t>bcx-2022-52</t>
  </si>
  <si>
    <r>
      <rPr>
        <sz val="10"/>
        <rFont val="方正仿宋简体"/>
        <charset val="134"/>
      </rPr>
      <t>总投资：</t>
    </r>
    <r>
      <rPr>
        <sz val="10"/>
        <rFont val="Times New Roman"/>
        <charset val="134"/>
      </rPr>
      <t>170.748</t>
    </r>
    <r>
      <rPr>
        <sz val="10"/>
        <rFont val="方正仿宋简体"/>
        <charset val="134"/>
      </rPr>
      <t>万元</t>
    </r>
    <r>
      <rPr>
        <sz val="10"/>
        <rFont val="Times New Roman"/>
        <charset val="134"/>
      </rPr>
      <t xml:space="preserve">
</t>
    </r>
    <r>
      <rPr>
        <sz val="10"/>
        <rFont val="方正仿宋简体"/>
        <charset val="134"/>
      </rPr>
      <t>建设内容：对我县</t>
    </r>
    <r>
      <rPr>
        <sz val="10"/>
        <rFont val="Times New Roman"/>
        <charset val="134"/>
      </rPr>
      <t>11</t>
    </r>
    <r>
      <rPr>
        <sz val="10"/>
        <rFont val="方正仿宋简体"/>
        <charset val="134"/>
      </rPr>
      <t>个乡镇返乡在乡脱贫人口和监测对象家庭劳动力因不确定因素导致无法外出务工人员，开发乡村临时公益性岗位</t>
    </r>
    <r>
      <rPr>
        <sz val="10"/>
        <rFont val="Times New Roman"/>
        <charset val="134"/>
      </rPr>
      <t>282</t>
    </r>
    <r>
      <rPr>
        <sz val="10"/>
        <rFont val="方正仿宋简体"/>
        <charset val="134"/>
      </rPr>
      <t>个，安置</t>
    </r>
    <r>
      <rPr>
        <sz val="10"/>
        <rFont val="Times New Roman"/>
        <charset val="134"/>
      </rPr>
      <t>282</t>
    </r>
    <r>
      <rPr>
        <sz val="10"/>
        <rFont val="方正仿宋简体"/>
        <charset val="134"/>
      </rPr>
      <t>人就业，每个岗位每月补贴</t>
    </r>
    <r>
      <rPr>
        <sz val="10"/>
        <rFont val="Times New Roman"/>
        <charset val="134"/>
      </rPr>
      <t>1620</t>
    </r>
    <r>
      <rPr>
        <sz val="10"/>
        <rFont val="方正仿宋简体"/>
        <charset val="134"/>
      </rPr>
      <t>元，在岗时间最长不超过</t>
    </r>
    <r>
      <rPr>
        <sz val="10"/>
        <rFont val="Times New Roman"/>
        <charset val="134"/>
      </rPr>
      <t>6</t>
    </r>
    <r>
      <rPr>
        <sz val="10"/>
        <rFont val="方正仿宋简体"/>
        <charset val="134"/>
      </rPr>
      <t>个月，持续巩固提高脱贫人口或监测对象收入。</t>
    </r>
  </si>
  <si>
    <r>
      <rPr>
        <sz val="10"/>
        <rFont val="方正仿宋简体"/>
        <charset val="134"/>
      </rPr>
      <t>一次性吸纳就业奖补项目</t>
    </r>
  </si>
  <si>
    <t>bcx-2022-53</t>
  </si>
  <si>
    <r>
      <rPr>
        <sz val="10"/>
        <rFont val="方正仿宋简体"/>
        <charset val="134"/>
      </rPr>
      <t>总投资：</t>
    </r>
    <r>
      <rPr>
        <sz val="10"/>
        <rFont val="Times New Roman"/>
        <charset val="134"/>
      </rPr>
      <t>28.9</t>
    </r>
    <r>
      <rPr>
        <sz val="10"/>
        <rFont val="方正仿宋简体"/>
        <charset val="134"/>
      </rPr>
      <t>万元</t>
    </r>
    <r>
      <rPr>
        <sz val="10"/>
        <rFont val="Times New Roman"/>
        <charset val="134"/>
      </rPr>
      <t xml:space="preserve">
</t>
    </r>
    <r>
      <rPr>
        <sz val="10"/>
        <rFont val="方正仿宋简体"/>
        <charset val="134"/>
      </rPr>
      <t>建设内容：对吸纳我县脱贫人口、监测对象就业数量多、成效好的本地帮扶企业，按照每人</t>
    </r>
    <r>
      <rPr>
        <sz val="10"/>
        <rFont val="Times New Roman"/>
        <charset val="134"/>
      </rPr>
      <t>500</t>
    </r>
    <r>
      <rPr>
        <sz val="10"/>
        <rFont val="方正仿宋简体"/>
        <charset val="134"/>
      </rPr>
      <t>元标准给予一次性奖补。</t>
    </r>
  </si>
  <si>
    <r>
      <rPr>
        <sz val="10"/>
        <rFont val="仿宋"/>
        <charset val="134"/>
      </rPr>
      <t>巴楚县以工代赈基础设施建设项目</t>
    </r>
  </si>
  <si>
    <t>bcx-2022-09</t>
  </si>
  <si>
    <r>
      <rPr>
        <sz val="10"/>
        <rFont val="方正仿宋简体"/>
        <charset val="134"/>
      </rPr>
      <t>总投资：</t>
    </r>
    <r>
      <rPr>
        <sz val="10"/>
        <rFont val="Times New Roman"/>
        <charset val="134"/>
      </rPr>
      <t>2146.941032</t>
    </r>
    <r>
      <rPr>
        <sz val="10"/>
        <rFont val="方正仿宋简体"/>
        <charset val="134"/>
      </rPr>
      <t>万元</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投资</t>
    </r>
    <r>
      <rPr>
        <sz val="10"/>
        <rFont val="Times New Roman"/>
        <charset val="134"/>
      </rPr>
      <t>759</t>
    </r>
    <r>
      <rPr>
        <sz val="10"/>
        <rFont val="方正仿宋简体"/>
        <charset val="134"/>
      </rPr>
      <t>万元，在易地扶贫搬迁果蔬产业园新建排渠</t>
    </r>
    <r>
      <rPr>
        <sz val="10"/>
        <rFont val="Times New Roman"/>
        <charset val="134"/>
      </rPr>
      <t>13</t>
    </r>
    <r>
      <rPr>
        <sz val="10"/>
        <rFont val="方正仿宋简体"/>
        <charset val="134"/>
      </rPr>
      <t>公里，其中流量为</t>
    </r>
    <r>
      <rPr>
        <sz val="10"/>
        <rFont val="Times New Roman"/>
        <charset val="134"/>
      </rPr>
      <t>0.20m3/s</t>
    </r>
    <r>
      <rPr>
        <sz val="10"/>
        <rFont val="方正仿宋简体"/>
        <charset val="134"/>
      </rPr>
      <t>的干渠</t>
    </r>
    <r>
      <rPr>
        <sz val="10"/>
        <rFont val="Times New Roman"/>
        <charset val="134"/>
      </rPr>
      <t>4.04</t>
    </r>
    <r>
      <rPr>
        <sz val="10"/>
        <rFont val="方正仿宋简体"/>
        <charset val="134"/>
      </rPr>
      <t>千米，流量为</t>
    </r>
    <r>
      <rPr>
        <sz val="10"/>
        <rFont val="Times New Roman"/>
        <charset val="134"/>
      </rPr>
      <t>0.02m3/s</t>
    </r>
    <r>
      <rPr>
        <sz val="10"/>
        <rFont val="方正仿宋简体"/>
        <charset val="134"/>
      </rPr>
      <t>的支渠</t>
    </r>
    <r>
      <rPr>
        <sz val="10"/>
        <rFont val="Times New Roman"/>
        <charset val="134"/>
      </rPr>
      <t>1.95</t>
    </r>
    <r>
      <rPr>
        <sz val="10"/>
        <rFont val="方正仿宋简体"/>
        <charset val="134"/>
      </rPr>
      <t>千米，流量为</t>
    </r>
    <r>
      <rPr>
        <sz val="10"/>
        <rFont val="Times New Roman"/>
        <charset val="134"/>
      </rPr>
      <t>0.03m3/s</t>
    </r>
    <r>
      <rPr>
        <sz val="10"/>
        <rFont val="方正仿宋简体"/>
        <charset val="134"/>
      </rPr>
      <t>的支渠</t>
    </r>
    <r>
      <rPr>
        <sz val="10"/>
        <rFont val="Times New Roman"/>
        <charset val="134"/>
      </rPr>
      <t>3.02</t>
    </r>
    <r>
      <rPr>
        <sz val="10"/>
        <rFont val="方正仿宋简体"/>
        <charset val="134"/>
      </rPr>
      <t>千米，流量为</t>
    </r>
    <r>
      <rPr>
        <sz val="10"/>
        <rFont val="Times New Roman"/>
        <charset val="134"/>
      </rPr>
      <t>0.10m3/s</t>
    </r>
    <r>
      <rPr>
        <sz val="10"/>
        <rFont val="方正仿宋简体"/>
        <charset val="134"/>
      </rPr>
      <t>的支渠</t>
    </r>
    <r>
      <rPr>
        <sz val="10"/>
        <rFont val="Times New Roman"/>
        <charset val="134"/>
      </rPr>
      <t>1.41</t>
    </r>
    <r>
      <rPr>
        <sz val="10"/>
        <rFont val="方正仿宋简体"/>
        <charset val="134"/>
      </rPr>
      <t>千米，流量为</t>
    </r>
    <r>
      <rPr>
        <sz val="10"/>
        <rFont val="Times New Roman"/>
        <charset val="134"/>
      </rPr>
      <t>0.01m3/s</t>
    </r>
    <r>
      <rPr>
        <sz val="10"/>
        <rFont val="方正仿宋简体"/>
        <charset val="134"/>
      </rPr>
      <t>的斗渠</t>
    </r>
    <r>
      <rPr>
        <sz val="10"/>
        <rFont val="Times New Roman"/>
        <charset val="134"/>
      </rPr>
      <t>0.54</t>
    </r>
    <r>
      <rPr>
        <sz val="10"/>
        <rFont val="方正仿宋简体"/>
        <charset val="134"/>
      </rPr>
      <t>千米，流量为</t>
    </r>
    <r>
      <rPr>
        <sz val="10"/>
        <rFont val="Times New Roman"/>
        <charset val="134"/>
      </rPr>
      <t>0.03m3/s</t>
    </r>
    <r>
      <rPr>
        <sz val="10"/>
        <rFont val="方正仿宋简体"/>
        <charset val="134"/>
      </rPr>
      <t>的斗渠</t>
    </r>
    <r>
      <rPr>
        <sz val="10"/>
        <rFont val="Times New Roman"/>
        <charset val="134"/>
      </rPr>
      <t>2.04</t>
    </r>
    <r>
      <rPr>
        <sz val="10"/>
        <rFont val="方正仿宋简体"/>
        <charset val="134"/>
      </rPr>
      <t>千米，配套相关附属设施。</t>
    </r>
    <r>
      <rPr>
        <sz val="10"/>
        <rFont val="Times New Roman"/>
        <charset val="134"/>
      </rPr>
      <t xml:space="preserve">
2.</t>
    </r>
    <r>
      <rPr>
        <sz val="10"/>
        <rFont val="方正仿宋简体"/>
        <charset val="134"/>
      </rPr>
      <t>投资</t>
    </r>
    <r>
      <rPr>
        <sz val="10"/>
        <rFont val="Times New Roman"/>
        <charset val="134"/>
      </rPr>
      <t>656.23165</t>
    </r>
    <r>
      <rPr>
        <sz val="10"/>
        <rFont val="方正仿宋简体"/>
        <charset val="134"/>
      </rPr>
      <t>万元，为巴楚县阿纳库勒乡</t>
    </r>
    <r>
      <rPr>
        <sz val="10"/>
        <rFont val="Times New Roman"/>
        <charset val="134"/>
      </rPr>
      <t>14</t>
    </r>
    <r>
      <rPr>
        <sz val="10"/>
        <rFont val="方正仿宋简体"/>
        <charset val="134"/>
      </rPr>
      <t>村乡村文化旅游产业配套基础设施，改造村组道路</t>
    </r>
    <r>
      <rPr>
        <sz val="10"/>
        <rFont val="Times New Roman"/>
        <charset val="134"/>
      </rPr>
      <t>15</t>
    </r>
    <r>
      <rPr>
        <sz val="10"/>
        <rFont val="方正仿宋简体"/>
        <charset val="134"/>
      </rPr>
      <t>公里，实施生活垃圾清运、林带清杂整理等工程。</t>
    </r>
    <r>
      <rPr>
        <sz val="10"/>
        <rFont val="Times New Roman"/>
        <charset val="134"/>
      </rPr>
      <t xml:space="preserve">
3.</t>
    </r>
    <r>
      <rPr>
        <sz val="10"/>
        <rFont val="方正仿宋简体"/>
        <charset val="134"/>
      </rPr>
      <t>投资</t>
    </r>
    <r>
      <rPr>
        <sz val="10"/>
        <rFont val="Times New Roman"/>
        <charset val="134"/>
      </rPr>
      <t>731.709382</t>
    </r>
    <r>
      <rPr>
        <sz val="10"/>
        <rFont val="方正仿宋简体"/>
        <charset val="134"/>
      </rPr>
      <t>万元，建设村组道路</t>
    </r>
    <r>
      <rPr>
        <sz val="10"/>
        <rFont val="Times New Roman"/>
        <charset val="134"/>
      </rPr>
      <t>15</t>
    </r>
    <r>
      <rPr>
        <sz val="10"/>
        <rFont val="方正仿宋简体"/>
        <charset val="134"/>
      </rPr>
      <t>公里并配套桥涵及相关附属设施，每公里</t>
    </r>
    <r>
      <rPr>
        <sz val="10"/>
        <rFont val="Times New Roman"/>
        <charset val="134"/>
      </rPr>
      <t>48.78</t>
    </r>
    <r>
      <rPr>
        <sz val="10"/>
        <rFont val="方正仿宋简体"/>
        <charset val="134"/>
      </rPr>
      <t>万元，其中：阿拉格尔乡</t>
    </r>
    <r>
      <rPr>
        <sz val="10"/>
        <rFont val="Times New Roman"/>
        <charset val="134"/>
      </rPr>
      <t>3</t>
    </r>
    <r>
      <rPr>
        <sz val="10"/>
        <rFont val="方正仿宋简体"/>
        <charset val="134"/>
      </rPr>
      <t>公里、阿克萨克马热勒乡</t>
    </r>
    <r>
      <rPr>
        <sz val="10"/>
        <rFont val="Times New Roman"/>
        <charset val="134"/>
      </rPr>
      <t>4</t>
    </r>
    <r>
      <rPr>
        <sz val="10"/>
        <rFont val="方正仿宋简体"/>
        <charset val="134"/>
      </rPr>
      <t>公里、色力布亚镇</t>
    </r>
    <r>
      <rPr>
        <sz val="10"/>
        <rFont val="Times New Roman"/>
        <charset val="134"/>
      </rPr>
      <t>8</t>
    </r>
    <r>
      <rPr>
        <sz val="10"/>
        <rFont val="方正仿宋简体"/>
        <charset val="134"/>
      </rPr>
      <t>公里。</t>
    </r>
  </si>
  <si>
    <r>
      <rPr>
        <sz val="10"/>
        <rFont val="仿宋"/>
        <charset val="134"/>
      </rPr>
      <t>巴楚县农业农村局、文化体育广播电视和旅游局、交通运输局</t>
    </r>
  </si>
  <si>
    <r>
      <rPr>
        <sz val="10"/>
        <rFont val="仿宋"/>
        <charset val="134"/>
      </rPr>
      <t>巴楚县</t>
    </r>
    <r>
      <rPr>
        <sz val="10"/>
        <rFont val="Times New Roman"/>
        <charset val="134"/>
      </rPr>
      <t>2022</t>
    </r>
    <r>
      <rPr>
        <sz val="10"/>
        <rFont val="仿宋"/>
        <charset val="134"/>
      </rPr>
      <t>年乡村振兴重点示范村及污水管网建设项目</t>
    </r>
  </si>
  <si>
    <t>bcx-2022-36</t>
  </si>
  <si>
    <r>
      <rPr>
        <sz val="10"/>
        <rFont val="方正仿宋简体"/>
        <charset val="134"/>
      </rPr>
      <t>总投资：</t>
    </r>
    <r>
      <rPr>
        <sz val="10"/>
        <rFont val="Times New Roman"/>
        <charset val="134"/>
      </rPr>
      <t>2914.940015</t>
    </r>
    <r>
      <rPr>
        <sz val="10"/>
        <rFont val="方正仿宋简体"/>
        <charset val="134"/>
      </rPr>
      <t>万元，规模：</t>
    </r>
    <r>
      <rPr>
        <sz val="10"/>
        <rFont val="Times New Roman"/>
        <charset val="134"/>
      </rPr>
      <t>3</t>
    </r>
    <r>
      <rPr>
        <sz val="10"/>
        <rFont val="方正仿宋简体"/>
        <charset val="134"/>
      </rPr>
      <t>个村</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投资</t>
    </r>
    <r>
      <rPr>
        <sz val="10"/>
        <rFont val="Times New Roman"/>
        <charset val="134"/>
      </rPr>
      <t>1000</t>
    </r>
    <r>
      <rPr>
        <sz val="10"/>
        <rFont val="方正仿宋简体"/>
        <charset val="134"/>
      </rPr>
      <t>万元，对阿纳库勒乡</t>
    </r>
    <r>
      <rPr>
        <sz val="10"/>
        <rFont val="Times New Roman"/>
        <charset val="134"/>
      </rPr>
      <t>2</t>
    </r>
    <r>
      <rPr>
        <sz val="10"/>
        <rFont val="方正仿宋简体"/>
        <charset val="134"/>
      </rPr>
      <t>村主要围绕以产业发展，农业污染治理、厕所革命、美丽庭院建设、推广使用清洁能源等人居环境整治，村组道路、垃圾处理等农村公共基础设施等方面进行建设。</t>
    </r>
    <r>
      <rPr>
        <sz val="10"/>
        <rFont val="Times New Roman"/>
        <charset val="134"/>
      </rPr>
      <t xml:space="preserve">
2.</t>
    </r>
    <r>
      <rPr>
        <sz val="10"/>
        <rFont val="方正仿宋简体"/>
        <charset val="134"/>
      </rPr>
      <t>投资</t>
    </r>
    <r>
      <rPr>
        <sz val="10"/>
        <rFont val="Times New Roman"/>
        <charset val="134"/>
      </rPr>
      <t>1914.940015</t>
    </r>
    <r>
      <rPr>
        <sz val="10"/>
        <rFont val="方正仿宋简体"/>
        <charset val="134"/>
      </rPr>
      <t>万元，结合乡村振兴示范村建设、改厕建设，计划为色力布亚镇</t>
    </r>
    <r>
      <rPr>
        <sz val="10"/>
        <rFont val="Times New Roman"/>
        <charset val="134"/>
      </rPr>
      <t>11</t>
    </r>
    <r>
      <rPr>
        <sz val="10"/>
        <rFont val="方正仿宋简体"/>
        <charset val="134"/>
      </rPr>
      <t>村、阿纳库勒乡</t>
    </r>
    <r>
      <rPr>
        <sz val="10"/>
        <rFont val="Times New Roman"/>
        <charset val="134"/>
      </rPr>
      <t>2</t>
    </r>
    <r>
      <rPr>
        <sz val="10"/>
        <rFont val="方正仿宋简体"/>
        <charset val="134"/>
      </rPr>
      <t>村、巴楚镇赛克散村新建及改造污水管网约</t>
    </r>
    <r>
      <rPr>
        <sz val="10"/>
        <rFont val="Times New Roman"/>
        <charset val="134"/>
      </rPr>
      <t>29.7km</t>
    </r>
    <r>
      <rPr>
        <sz val="10"/>
        <rFont val="方正仿宋简体"/>
        <charset val="134"/>
      </rPr>
      <t>，管径为</t>
    </r>
    <r>
      <rPr>
        <sz val="10"/>
        <rFont val="Times New Roman"/>
        <charset val="134"/>
      </rPr>
      <t>DN100-DN300</t>
    </r>
    <r>
      <rPr>
        <sz val="10"/>
        <rFont val="方正仿宋简体"/>
        <charset val="134"/>
      </rPr>
      <t>，并配套污水泵站及相关附属设施，有效治理乡村污水，持续改善和提升农村人居环境和人居生活条件。其中：①为色力布亚镇</t>
    </r>
    <r>
      <rPr>
        <sz val="10"/>
        <rFont val="Times New Roman"/>
        <charset val="134"/>
      </rPr>
      <t>11</t>
    </r>
    <r>
      <rPr>
        <sz val="10"/>
        <rFont val="方正仿宋简体"/>
        <charset val="134"/>
      </rPr>
      <t>村（总户数</t>
    </r>
    <r>
      <rPr>
        <sz val="10"/>
        <rFont val="Times New Roman"/>
        <charset val="134"/>
      </rPr>
      <t>386</t>
    </r>
    <r>
      <rPr>
        <sz val="10"/>
        <rFont val="方正仿宋简体"/>
        <charset val="134"/>
      </rPr>
      <t>户）铺设生活污水管网</t>
    </r>
    <r>
      <rPr>
        <sz val="10"/>
        <rFont val="Times New Roman"/>
        <charset val="134"/>
      </rPr>
      <t>7.854km</t>
    </r>
    <r>
      <rPr>
        <sz val="10"/>
        <rFont val="方正仿宋简体"/>
        <charset val="134"/>
      </rPr>
      <t>，管径为</t>
    </r>
    <r>
      <rPr>
        <sz val="10"/>
        <rFont val="Times New Roman"/>
        <charset val="134"/>
      </rPr>
      <t>DN100-DN300</t>
    </r>
    <r>
      <rPr>
        <sz val="10"/>
        <rFont val="方正仿宋简体"/>
        <charset val="134"/>
      </rPr>
      <t>，并配套</t>
    </r>
    <r>
      <rPr>
        <sz val="10"/>
        <rFont val="Times New Roman"/>
        <charset val="134"/>
      </rPr>
      <t>1</t>
    </r>
    <r>
      <rPr>
        <sz val="10"/>
        <rFont val="方正仿宋简体"/>
        <charset val="134"/>
      </rPr>
      <t>座污水泵站、排水检查井</t>
    </r>
    <r>
      <rPr>
        <sz val="10"/>
        <rFont val="Times New Roman"/>
        <charset val="134"/>
      </rPr>
      <t>158</t>
    </r>
    <r>
      <rPr>
        <sz val="10"/>
        <rFont val="方正仿宋简体"/>
        <charset val="134"/>
      </rPr>
      <t>座等相关附属设施，进行路面恢复等建设。②为阿纳库勒乡</t>
    </r>
    <r>
      <rPr>
        <sz val="10"/>
        <rFont val="Times New Roman"/>
        <charset val="134"/>
      </rPr>
      <t>2</t>
    </r>
    <r>
      <rPr>
        <sz val="10"/>
        <rFont val="方正仿宋简体"/>
        <charset val="134"/>
      </rPr>
      <t>村（</t>
    </r>
    <r>
      <rPr>
        <sz val="10"/>
        <rFont val="Times New Roman"/>
        <charset val="134"/>
      </rPr>
      <t>428</t>
    </r>
    <r>
      <rPr>
        <sz val="10"/>
        <rFont val="方正仿宋简体"/>
        <charset val="134"/>
      </rPr>
      <t>户）铺设生活污水管网</t>
    </r>
    <r>
      <rPr>
        <sz val="10"/>
        <rFont val="Times New Roman"/>
        <charset val="134"/>
      </rPr>
      <t>13.577km</t>
    </r>
    <r>
      <rPr>
        <sz val="10"/>
        <rFont val="方正仿宋简体"/>
        <charset val="134"/>
      </rPr>
      <t>，管径为</t>
    </r>
    <r>
      <rPr>
        <sz val="10"/>
        <rFont val="Times New Roman"/>
        <charset val="134"/>
      </rPr>
      <t>DN100-DN300</t>
    </r>
    <r>
      <rPr>
        <sz val="10"/>
        <rFont val="方正仿宋简体"/>
        <charset val="134"/>
      </rPr>
      <t>，并配套污水提升泵站</t>
    </r>
    <r>
      <rPr>
        <sz val="10"/>
        <rFont val="Times New Roman"/>
        <charset val="134"/>
      </rPr>
      <t>3</t>
    </r>
    <r>
      <rPr>
        <sz val="10"/>
        <rFont val="方正仿宋简体"/>
        <charset val="134"/>
      </rPr>
      <t>座、排查水检查井</t>
    </r>
    <r>
      <rPr>
        <sz val="10"/>
        <rFont val="Times New Roman"/>
        <charset val="134"/>
      </rPr>
      <t>292</t>
    </r>
    <r>
      <rPr>
        <sz val="10"/>
        <rFont val="方正仿宋简体"/>
        <charset val="134"/>
      </rPr>
      <t>座等相关附属设施，进行路面恢复等建设。③为巴楚镇赛克散村（总户数</t>
    </r>
    <r>
      <rPr>
        <sz val="10"/>
        <rFont val="Times New Roman"/>
        <charset val="134"/>
      </rPr>
      <t>328</t>
    </r>
    <r>
      <rPr>
        <sz val="10"/>
        <rFont val="方正仿宋简体"/>
        <charset val="134"/>
      </rPr>
      <t>户）</t>
    </r>
    <r>
      <rPr>
        <sz val="10"/>
        <rFont val="Times New Roman"/>
        <charset val="134"/>
      </rPr>
      <t>4</t>
    </r>
    <r>
      <rPr>
        <sz val="10"/>
        <rFont val="方正仿宋简体"/>
        <charset val="134"/>
      </rPr>
      <t>个网格居民点铺设生活污水管网</t>
    </r>
    <r>
      <rPr>
        <sz val="10"/>
        <rFont val="Times New Roman"/>
        <charset val="134"/>
      </rPr>
      <t>8.223km</t>
    </r>
    <r>
      <rPr>
        <sz val="10"/>
        <rFont val="方正仿宋简体"/>
        <charset val="134"/>
      </rPr>
      <t>，管径为</t>
    </r>
    <r>
      <rPr>
        <sz val="10"/>
        <rFont val="Times New Roman"/>
        <charset val="134"/>
      </rPr>
      <t>DN100-DN300</t>
    </r>
    <r>
      <rPr>
        <sz val="10"/>
        <rFont val="方正仿宋简体"/>
        <charset val="134"/>
      </rPr>
      <t>，并配套实施污水提升泵站</t>
    </r>
    <r>
      <rPr>
        <sz val="10"/>
        <rFont val="Times New Roman"/>
        <charset val="134"/>
      </rPr>
      <t>2</t>
    </r>
    <r>
      <rPr>
        <sz val="10"/>
        <rFont val="方正仿宋简体"/>
        <charset val="134"/>
      </rPr>
      <t>座、排水检查井</t>
    </r>
    <r>
      <rPr>
        <sz val="10"/>
        <rFont val="Times New Roman"/>
        <charset val="134"/>
      </rPr>
      <t>188</t>
    </r>
    <r>
      <rPr>
        <sz val="10"/>
        <rFont val="方正仿宋简体"/>
        <charset val="134"/>
      </rPr>
      <t>座等相关附属设施，进行道路恢复等建设。</t>
    </r>
  </si>
  <si>
    <t>巴楚县住房和城乡建设局、阿纳库勒乡</t>
  </si>
  <si>
    <r>
      <rPr>
        <sz val="10"/>
        <rFont val="仿宋"/>
        <charset val="134"/>
      </rPr>
      <t>巴楚县</t>
    </r>
    <r>
      <rPr>
        <sz val="10"/>
        <rFont val="Times New Roman"/>
        <charset val="134"/>
      </rPr>
      <t>2022</t>
    </r>
    <r>
      <rPr>
        <sz val="10"/>
        <rFont val="仿宋"/>
        <charset val="134"/>
      </rPr>
      <t>年乡村振兴示范村建设</t>
    </r>
    <r>
      <rPr>
        <sz val="10"/>
        <rFont val="Times New Roman"/>
        <charset val="134"/>
      </rPr>
      <t>-</t>
    </r>
    <r>
      <rPr>
        <sz val="10"/>
        <rFont val="仿宋"/>
        <charset val="134"/>
      </rPr>
      <t>示范村建设（一期）</t>
    </r>
  </si>
  <si>
    <t>bcx-2022-36-02</t>
  </si>
  <si>
    <r>
      <rPr>
        <sz val="10"/>
        <rFont val="方正仿宋简体"/>
        <charset val="134"/>
      </rPr>
      <t>总投资：</t>
    </r>
    <r>
      <rPr>
        <sz val="10"/>
        <rFont val="Times New Roman"/>
        <charset val="134"/>
      </rPr>
      <t>6944.633176</t>
    </r>
    <r>
      <rPr>
        <sz val="10"/>
        <rFont val="方正仿宋简体"/>
        <charset val="134"/>
      </rPr>
      <t>万元（不含其他资金</t>
    </r>
    <r>
      <rPr>
        <sz val="10"/>
        <rFont val="Times New Roman"/>
        <charset val="134"/>
      </rPr>
      <t>812.54</t>
    </r>
    <r>
      <rPr>
        <sz val="10"/>
        <rFont val="方正仿宋简体"/>
        <charset val="134"/>
      </rPr>
      <t>万元），规模：</t>
    </r>
    <r>
      <rPr>
        <sz val="10"/>
        <rFont val="Times New Roman"/>
        <charset val="134"/>
      </rPr>
      <t>5</t>
    </r>
    <r>
      <rPr>
        <sz val="10"/>
        <rFont val="方正仿宋简体"/>
        <charset val="134"/>
      </rPr>
      <t>个乡镇</t>
    </r>
    <r>
      <rPr>
        <sz val="10"/>
        <rFont val="Times New Roman"/>
        <charset val="134"/>
      </rPr>
      <t>12</t>
    </r>
    <r>
      <rPr>
        <sz val="10"/>
        <rFont val="方正仿宋简体"/>
        <charset val="134"/>
      </rPr>
      <t>个示范村</t>
    </r>
    <r>
      <rPr>
        <sz val="10"/>
        <rFont val="Times New Roman"/>
        <charset val="134"/>
      </rPr>
      <t xml:space="preserve">
</t>
    </r>
    <r>
      <rPr>
        <sz val="10"/>
        <rFont val="方正仿宋简体"/>
        <charset val="134"/>
      </rPr>
      <t>建设内容：主要为</t>
    </r>
    <r>
      <rPr>
        <sz val="10"/>
        <rFont val="Times New Roman"/>
        <charset val="134"/>
      </rPr>
      <t>5</t>
    </r>
    <r>
      <rPr>
        <sz val="10"/>
        <rFont val="方正仿宋简体"/>
        <charset val="134"/>
      </rPr>
      <t>个乡镇的</t>
    </r>
    <r>
      <rPr>
        <sz val="10"/>
        <rFont val="Times New Roman"/>
        <charset val="134"/>
      </rPr>
      <t>12</t>
    </r>
    <r>
      <rPr>
        <sz val="10"/>
        <rFont val="方正仿宋简体"/>
        <charset val="134"/>
      </rPr>
      <t>个示范村，根据大小村及现有条件以及实际情况进行测算，因地制宜打造特色产业就业基地，发展特色种植、养殖业，建设完善和改造提升垃圾收集转运点，进行人居环境整治、庭院整治等。其中：①阿瓦提镇</t>
    </r>
    <r>
      <rPr>
        <sz val="10"/>
        <rFont val="Times New Roman"/>
        <charset val="134"/>
      </rPr>
      <t>4</t>
    </r>
    <r>
      <rPr>
        <sz val="10"/>
        <rFont val="方正仿宋简体"/>
        <charset val="134"/>
      </rPr>
      <t>个村，分别为</t>
    </r>
    <r>
      <rPr>
        <sz val="10"/>
        <rFont val="Times New Roman"/>
        <charset val="134"/>
      </rPr>
      <t>5</t>
    </r>
    <r>
      <rPr>
        <sz val="10"/>
        <rFont val="方正仿宋简体"/>
        <charset val="134"/>
      </rPr>
      <t>村、</t>
    </r>
    <r>
      <rPr>
        <sz val="10"/>
        <rFont val="Times New Roman"/>
        <charset val="134"/>
      </rPr>
      <t>7</t>
    </r>
    <r>
      <rPr>
        <sz val="10"/>
        <rFont val="方正仿宋简体"/>
        <charset val="134"/>
      </rPr>
      <t>村、</t>
    </r>
    <r>
      <rPr>
        <sz val="10"/>
        <rFont val="Times New Roman"/>
        <charset val="134"/>
      </rPr>
      <t>12</t>
    </r>
    <r>
      <rPr>
        <sz val="10"/>
        <rFont val="方正仿宋简体"/>
        <charset val="134"/>
      </rPr>
      <t>村、</t>
    </r>
    <r>
      <rPr>
        <sz val="10"/>
        <rFont val="Times New Roman"/>
        <charset val="134"/>
      </rPr>
      <t>14</t>
    </r>
    <r>
      <rPr>
        <sz val="10"/>
        <rFont val="方正仿宋简体"/>
        <charset val="134"/>
      </rPr>
      <t>村；②英吾斯塘乡</t>
    </r>
    <r>
      <rPr>
        <sz val="10"/>
        <rFont val="Times New Roman"/>
        <charset val="134"/>
      </rPr>
      <t>2</t>
    </r>
    <r>
      <rPr>
        <sz val="10"/>
        <rFont val="方正仿宋简体"/>
        <charset val="134"/>
      </rPr>
      <t>个村，分别为</t>
    </r>
    <r>
      <rPr>
        <sz val="10"/>
        <rFont val="Times New Roman"/>
        <charset val="134"/>
      </rPr>
      <t>8</t>
    </r>
    <r>
      <rPr>
        <sz val="10"/>
        <rFont val="方正仿宋简体"/>
        <charset val="134"/>
      </rPr>
      <t>村、</t>
    </r>
    <r>
      <rPr>
        <sz val="10"/>
        <rFont val="Times New Roman"/>
        <charset val="134"/>
      </rPr>
      <t>11</t>
    </r>
    <r>
      <rPr>
        <sz val="10"/>
        <rFont val="方正仿宋简体"/>
        <charset val="134"/>
      </rPr>
      <t>村；③琼库尔恰克乡</t>
    </r>
    <r>
      <rPr>
        <sz val="10"/>
        <rFont val="Times New Roman"/>
        <charset val="134"/>
      </rPr>
      <t>2</t>
    </r>
    <r>
      <rPr>
        <sz val="10"/>
        <rFont val="方正仿宋简体"/>
        <charset val="134"/>
      </rPr>
      <t>个村，分别为</t>
    </r>
    <r>
      <rPr>
        <sz val="10"/>
        <rFont val="Times New Roman"/>
        <charset val="134"/>
      </rPr>
      <t>9</t>
    </r>
    <r>
      <rPr>
        <sz val="10"/>
        <rFont val="方正仿宋简体"/>
        <charset val="134"/>
      </rPr>
      <t>村、</t>
    </r>
    <r>
      <rPr>
        <sz val="10"/>
        <rFont val="Times New Roman"/>
        <charset val="134"/>
      </rPr>
      <t>14</t>
    </r>
    <r>
      <rPr>
        <sz val="10"/>
        <rFont val="方正仿宋简体"/>
        <charset val="134"/>
      </rPr>
      <t>村；④色力布亚镇</t>
    </r>
    <r>
      <rPr>
        <sz val="10"/>
        <rFont val="Times New Roman"/>
        <charset val="134"/>
      </rPr>
      <t>3</t>
    </r>
    <r>
      <rPr>
        <sz val="10"/>
        <rFont val="方正仿宋简体"/>
        <charset val="134"/>
      </rPr>
      <t>个村，分别为</t>
    </r>
    <r>
      <rPr>
        <sz val="10"/>
        <rFont val="Times New Roman"/>
        <charset val="134"/>
      </rPr>
      <t>3</t>
    </r>
    <r>
      <rPr>
        <sz val="10"/>
        <rFont val="方正仿宋简体"/>
        <charset val="134"/>
      </rPr>
      <t>村、</t>
    </r>
    <r>
      <rPr>
        <sz val="10"/>
        <rFont val="Times New Roman"/>
        <charset val="134"/>
      </rPr>
      <t>12</t>
    </r>
    <r>
      <rPr>
        <sz val="10"/>
        <rFont val="方正仿宋简体"/>
        <charset val="134"/>
      </rPr>
      <t>村、</t>
    </r>
    <r>
      <rPr>
        <sz val="10"/>
        <rFont val="Times New Roman"/>
        <charset val="134"/>
      </rPr>
      <t>15</t>
    </r>
    <r>
      <rPr>
        <sz val="10"/>
        <rFont val="方正仿宋简体"/>
        <charset val="134"/>
      </rPr>
      <t>村；⑤阿克萨克马热勒乡</t>
    </r>
    <r>
      <rPr>
        <sz val="10"/>
        <rFont val="Times New Roman"/>
        <charset val="134"/>
      </rPr>
      <t>1</t>
    </r>
    <r>
      <rPr>
        <sz val="10"/>
        <rFont val="方正仿宋简体"/>
        <charset val="134"/>
      </rPr>
      <t>个村，为</t>
    </r>
    <r>
      <rPr>
        <sz val="10"/>
        <rFont val="Times New Roman"/>
        <charset val="134"/>
      </rPr>
      <t>21</t>
    </r>
    <r>
      <rPr>
        <sz val="10"/>
        <rFont val="方正仿宋简体"/>
        <charset val="134"/>
      </rPr>
      <t>村。</t>
    </r>
  </si>
  <si>
    <t>巴楚县住房和城乡建设局，阿瓦提镇、英吾斯塘乡、琼库尔恰克乡、色力布亚镇、阿克萨克马热勒乡</t>
  </si>
  <si>
    <r>
      <rPr>
        <sz val="10"/>
        <rFont val="仿宋"/>
        <charset val="134"/>
      </rPr>
      <t>巴楚县</t>
    </r>
    <r>
      <rPr>
        <sz val="10"/>
        <rFont val="Times New Roman"/>
        <charset val="134"/>
      </rPr>
      <t>2022</t>
    </r>
    <r>
      <rPr>
        <sz val="10"/>
        <rFont val="仿宋"/>
        <charset val="134"/>
      </rPr>
      <t>年乡村振兴示范村建设</t>
    </r>
    <r>
      <rPr>
        <sz val="10"/>
        <rFont val="Times New Roman"/>
        <charset val="134"/>
      </rPr>
      <t>-</t>
    </r>
    <r>
      <rPr>
        <sz val="10"/>
        <rFont val="仿宋"/>
        <charset val="134"/>
      </rPr>
      <t>示范村建设（二期）</t>
    </r>
  </si>
  <si>
    <t>bcx-2022-36-04</t>
  </si>
  <si>
    <r>
      <rPr>
        <sz val="10"/>
        <rFont val="方正仿宋简体"/>
        <charset val="134"/>
      </rPr>
      <t>总投资：</t>
    </r>
    <r>
      <rPr>
        <sz val="10"/>
        <rFont val="Times New Roman"/>
        <charset val="134"/>
      </rPr>
      <t>4745.16</t>
    </r>
    <r>
      <rPr>
        <sz val="10"/>
        <rFont val="方正仿宋简体"/>
        <charset val="134"/>
      </rPr>
      <t>万元（不含其他资金</t>
    </r>
    <r>
      <rPr>
        <sz val="10"/>
        <rFont val="Times New Roman"/>
        <charset val="134"/>
      </rPr>
      <t>730.28</t>
    </r>
    <r>
      <rPr>
        <sz val="10"/>
        <rFont val="方正仿宋简体"/>
        <charset val="134"/>
      </rPr>
      <t>万元），规模：</t>
    </r>
    <r>
      <rPr>
        <sz val="10"/>
        <rFont val="Times New Roman"/>
        <charset val="134"/>
      </rPr>
      <t>1</t>
    </r>
    <r>
      <rPr>
        <sz val="10"/>
        <rFont val="方正仿宋简体"/>
        <charset val="134"/>
      </rPr>
      <t>个整乡推进、</t>
    </r>
    <r>
      <rPr>
        <sz val="10"/>
        <rFont val="Times New Roman"/>
        <charset val="134"/>
      </rPr>
      <t>3</t>
    </r>
    <r>
      <rPr>
        <sz val="10"/>
        <rFont val="方正仿宋简体"/>
        <charset val="134"/>
      </rPr>
      <t>个乡镇</t>
    </r>
    <r>
      <rPr>
        <sz val="10"/>
        <rFont val="Times New Roman"/>
        <charset val="134"/>
      </rPr>
      <t>7</t>
    </r>
    <r>
      <rPr>
        <sz val="10"/>
        <rFont val="方正仿宋简体"/>
        <charset val="134"/>
      </rPr>
      <t>个示范</t>
    </r>
    <r>
      <rPr>
        <sz val="10"/>
        <rFont val="Times New Roman"/>
        <charset val="134"/>
      </rPr>
      <t xml:space="preserve">
</t>
    </r>
    <r>
      <rPr>
        <sz val="10"/>
        <rFont val="方正仿宋简体"/>
        <charset val="134"/>
      </rPr>
      <t>建设内容：主要为夏马勒乡和</t>
    </r>
    <r>
      <rPr>
        <sz val="10"/>
        <rFont val="Times New Roman"/>
        <charset val="134"/>
      </rPr>
      <t>3</t>
    </r>
    <r>
      <rPr>
        <sz val="10"/>
        <rFont val="方正仿宋简体"/>
        <charset val="134"/>
      </rPr>
      <t>个乡镇的</t>
    </r>
    <r>
      <rPr>
        <sz val="10"/>
        <rFont val="Times New Roman"/>
        <charset val="134"/>
      </rPr>
      <t>7</t>
    </r>
    <r>
      <rPr>
        <sz val="10"/>
        <rFont val="方正仿宋简体"/>
        <charset val="134"/>
      </rPr>
      <t>个示范村，根据大小村及现有条件以及实际情况进行测算，因地制宜打造特色产业就业基地，发展特色种植、养殖业，建设完善和改造提升垃圾收集转运点，进行人居环境整治、庭院整治等。其中：①多来提巴格乡</t>
    </r>
    <r>
      <rPr>
        <sz val="10"/>
        <rFont val="Times New Roman"/>
        <charset val="134"/>
      </rPr>
      <t>3</t>
    </r>
    <r>
      <rPr>
        <sz val="10"/>
        <rFont val="方正仿宋简体"/>
        <charset val="134"/>
      </rPr>
      <t>个村，分别为</t>
    </r>
    <r>
      <rPr>
        <sz val="10"/>
        <rFont val="Times New Roman"/>
        <charset val="134"/>
      </rPr>
      <t>1</t>
    </r>
    <r>
      <rPr>
        <sz val="10"/>
        <rFont val="方正仿宋简体"/>
        <charset val="134"/>
      </rPr>
      <t>村、</t>
    </r>
    <r>
      <rPr>
        <sz val="10"/>
        <rFont val="Times New Roman"/>
        <charset val="134"/>
      </rPr>
      <t>3</t>
    </r>
    <r>
      <rPr>
        <sz val="10"/>
        <rFont val="方正仿宋简体"/>
        <charset val="134"/>
      </rPr>
      <t>村、</t>
    </r>
    <r>
      <rPr>
        <sz val="10"/>
        <rFont val="Times New Roman"/>
        <charset val="134"/>
      </rPr>
      <t>4</t>
    </r>
    <r>
      <rPr>
        <sz val="10"/>
        <rFont val="方正仿宋简体"/>
        <charset val="134"/>
      </rPr>
      <t>村；②阿纳库勒乡</t>
    </r>
    <r>
      <rPr>
        <sz val="10"/>
        <rFont val="Times New Roman"/>
        <charset val="134"/>
      </rPr>
      <t>3</t>
    </r>
    <r>
      <rPr>
        <sz val="10"/>
        <rFont val="方正仿宋简体"/>
        <charset val="134"/>
      </rPr>
      <t>个村，分别为</t>
    </r>
    <r>
      <rPr>
        <sz val="10"/>
        <rFont val="Times New Roman"/>
        <charset val="134"/>
      </rPr>
      <t>1</t>
    </r>
    <r>
      <rPr>
        <sz val="10"/>
        <rFont val="方正仿宋简体"/>
        <charset val="134"/>
      </rPr>
      <t>村、</t>
    </r>
    <r>
      <rPr>
        <sz val="10"/>
        <rFont val="Times New Roman"/>
        <charset val="134"/>
      </rPr>
      <t>11</t>
    </r>
    <r>
      <rPr>
        <sz val="10"/>
        <rFont val="方正仿宋简体"/>
        <charset val="134"/>
      </rPr>
      <t>村、</t>
    </r>
    <r>
      <rPr>
        <sz val="10"/>
        <rFont val="Times New Roman"/>
        <charset val="134"/>
      </rPr>
      <t>12</t>
    </r>
    <r>
      <rPr>
        <sz val="10"/>
        <rFont val="方正仿宋简体"/>
        <charset val="134"/>
      </rPr>
      <t>村。③巴楚镇赛克散村；④夏马勒乡</t>
    </r>
    <r>
      <rPr>
        <sz val="10"/>
        <rFont val="Times New Roman"/>
        <charset val="134"/>
      </rPr>
      <t>12</t>
    </r>
    <r>
      <rPr>
        <sz val="10"/>
        <rFont val="方正仿宋简体"/>
        <charset val="134"/>
      </rPr>
      <t>个村。</t>
    </r>
  </si>
  <si>
    <t>巴楚县住房和城乡建设局、夏马勒乡、多来提巴格乡、阿纳库勒乡、巴楚镇</t>
  </si>
  <si>
    <r>
      <rPr>
        <sz val="10"/>
        <rFont val="仿宋"/>
        <charset val="134"/>
      </rPr>
      <t>巴楚县</t>
    </r>
    <r>
      <rPr>
        <sz val="10"/>
        <rFont val="Times New Roman"/>
        <charset val="134"/>
      </rPr>
      <t>2022</t>
    </r>
    <r>
      <rPr>
        <sz val="10"/>
        <rFont val="仿宋"/>
        <charset val="134"/>
      </rPr>
      <t>年煤改电入户改造项目</t>
    </r>
  </si>
  <si>
    <t>bcx-2022-37</t>
  </si>
  <si>
    <r>
      <t>总投资：</t>
    </r>
    <r>
      <rPr>
        <sz val="10"/>
        <rFont val="Times New Roman"/>
        <charset val="134"/>
      </rPr>
      <t>118.08</t>
    </r>
    <r>
      <rPr>
        <sz val="10"/>
        <rFont val="仿宋"/>
        <charset val="134"/>
      </rPr>
      <t>万元，规模：</t>
    </r>
    <r>
      <rPr>
        <sz val="10"/>
        <rFont val="Times New Roman"/>
        <charset val="134"/>
      </rPr>
      <t>1312</t>
    </r>
    <r>
      <rPr>
        <sz val="10"/>
        <rFont val="仿宋"/>
        <charset val="134"/>
      </rPr>
      <t>户脱贫户或监测对象</t>
    </r>
    <r>
      <rPr>
        <sz val="10"/>
        <rFont val="Times New Roman"/>
        <charset val="134"/>
      </rPr>
      <t xml:space="preserve">
</t>
    </r>
    <r>
      <rPr>
        <sz val="10"/>
        <rFont val="仿宋"/>
        <charset val="134"/>
      </rPr>
      <t>建设内容：计划为</t>
    </r>
    <r>
      <rPr>
        <sz val="10"/>
        <rFont val="Times New Roman"/>
        <charset val="134"/>
      </rPr>
      <t>1312</t>
    </r>
    <r>
      <rPr>
        <sz val="10"/>
        <rFont val="仿宋"/>
        <charset val="134"/>
      </rPr>
      <t>户脱贫户或监测对象进行煤改电设备采购进行补助，每户按照</t>
    </r>
    <r>
      <rPr>
        <sz val="10"/>
        <rFont val="Times New Roman"/>
        <charset val="134"/>
      </rPr>
      <t>50</t>
    </r>
    <r>
      <rPr>
        <sz val="10"/>
        <rFont val="仿宋"/>
        <charset val="134"/>
      </rPr>
      <t>平米，不高于</t>
    </r>
    <r>
      <rPr>
        <sz val="10"/>
        <rFont val="Times New Roman"/>
        <charset val="134"/>
      </rPr>
      <t>4</t>
    </r>
    <r>
      <rPr>
        <sz val="10"/>
        <rFont val="仿宋"/>
        <charset val="134"/>
      </rPr>
      <t>千瓦的标准进行改造建设，每户补助</t>
    </r>
    <r>
      <rPr>
        <sz val="10"/>
        <rFont val="Times New Roman"/>
        <charset val="134"/>
      </rPr>
      <t>900</t>
    </r>
    <r>
      <rPr>
        <sz val="10"/>
        <rFont val="仿宋"/>
        <charset val="134"/>
      </rPr>
      <t>元，改变传统取暖，减少污染排放。其中：阿拉格尔乡（</t>
    </r>
    <r>
      <rPr>
        <sz val="10"/>
        <rFont val="Times New Roman"/>
        <charset val="134"/>
      </rPr>
      <t>1002</t>
    </r>
    <r>
      <rPr>
        <sz val="10"/>
        <rFont val="仿宋"/>
        <charset val="134"/>
      </rPr>
      <t>户）</t>
    </r>
    <r>
      <rPr>
        <sz val="10"/>
        <rFont val="Times New Roman"/>
        <charset val="134"/>
      </rPr>
      <t>1</t>
    </r>
    <r>
      <rPr>
        <sz val="10"/>
        <rFont val="仿宋"/>
        <charset val="134"/>
      </rPr>
      <t>村</t>
    </r>
    <r>
      <rPr>
        <sz val="10"/>
        <rFont val="Times New Roman"/>
        <charset val="134"/>
      </rPr>
      <t>67</t>
    </r>
    <r>
      <rPr>
        <sz val="10"/>
        <rFont val="仿宋"/>
        <charset val="134"/>
      </rPr>
      <t>户、</t>
    </r>
    <r>
      <rPr>
        <sz val="10"/>
        <rFont val="Times New Roman"/>
        <charset val="134"/>
      </rPr>
      <t>4</t>
    </r>
    <r>
      <rPr>
        <sz val="10"/>
        <rFont val="仿宋"/>
        <charset val="134"/>
      </rPr>
      <t>村</t>
    </r>
    <r>
      <rPr>
        <sz val="10"/>
        <rFont val="Times New Roman"/>
        <charset val="134"/>
      </rPr>
      <t>17</t>
    </r>
    <r>
      <rPr>
        <sz val="10"/>
        <rFont val="仿宋"/>
        <charset val="134"/>
      </rPr>
      <t>户、</t>
    </r>
    <r>
      <rPr>
        <sz val="10"/>
        <rFont val="Times New Roman"/>
        <charset val="134"/>
      </rPr>
      <t>6</t>
    </r>
    <r>
      <rPr>
        <sz val="10"/>
        <rFont val="仿宋"/>
        <charset val="134"/>
      </rPr>
      <t>村</t>
    </r>
    <r>
      <rPr>
        <sz val="10"/>
        <rFont val="Times New Roman"/>
        <charset val="134"/>
      </rPr>
      <t>186</t>
    </r>
    <r>
      <rPr>
        <sz val="10"/>
        <rFont val="仿宋"/>
        <charset val="134"/>
      </rPr>
      <t>户、</t>
    </r>
    <r>
      <rPr>
        <sz val="10"/>
        <rFont val="Times New Roman"/>
        <charset val="134"/>
      </rPr>
      <t>7</t>
    </r>
    <r>
      <rPr>
        <sz val="10"/>
        <rFont val="仿宋"/>
        <charset val="134"/>
      </rPr>
      <t>村</t>
    </r>
    <r>
      <rPr>
        <sz val="10"/>
        <rFont val="Times New Roman"/>
        <charset val="134"/>
      </rPr>
      <t>168</t>
    </r>
    <r>
      <rPr>
        <sz val="10"/>
        <rFont val="仿宋"/>
        <charset val="134"/>
      </rPr>
      <t>户、</t>
    </r>
    <r>
      <rPr>
        <sz val="10"/>
        <rFont val="Times New Roman"/>
        <charset val="134"/>
      </rPr>
      <t>8</t>
    </r>
    <r>
      <rPr>
        <sz val="10"/>
        <rFont val="仿宋"/>
        <charset val="134"/>
      </rPr>
      <t>村</t>
    </r>
    <r>
      <rPr>
        <sz val="10"/>
        <rFont val="Times New Roman"/>
        <charset val="134"/>
      </rPr>
      <t>188</t>
    </r>
    <r>
      <rPr>
        <sz val="10"/>
        <rFont val="仿宋"/>
        <charset val="134"/>
      </rPr>
      <t>户、</t>
    </r>
    <r>
      <rPr>
        <sz val="10"/>
        <rFont val="Times New Roman"/>
        <charset val="134"/>
      </rPr>
      <t>10</t>
    </r>
    <r>
      <rPr>
        <sz val="10"/>
        <rFont val="仿宋"/>
        <charset val="134"/>
      </rPr>
      <t>村</t>
    </r>
    <r>
      <rPr>
        <sz val="10"/>
        <rFont val="Times New Roman"/>
        <charset val="134"/>
      </rPr>
      <t>223</t>
    </r>
    <r>
      <rPr>
        <sz val="10"/>
        <rFont val="仿宋"/>
        <charset val="134"/>
      </rPr>
      <t>户、</t>
    </r>
    <r>
      <rPr>
        <sz val="10"/>
        <rFont val="Times New Roman"/>
        <charset val="134"/>
      </rPr>
      <t>12</t>
    </r>
    <r>
      <rPr>
        <sz val="10"/>
        <rFont val="仿宋"/>
        <charset val="134"/>
      </rPr>
      <t>村</t>
    </r>
    <r>
      <rPr>
        <sz val="10"/>
        <rFont val="Times New Roman"/>
        <charset val="134"/>
      </rPr>
      <t>125</t>
    </r>
    <r>
      <rPr>
        <sz val="10"/>
        <rFont val="仿宋"/>
        <charset val="134"/>
      </rPr>
      <t>户、</t>
    </r>
    <r>
      <rPr>
        <sz val="10"/>
        <rFont val="Times New Roman"/>
        <charset val="134"/>
      </rPr>
      <t>17</t>
    </r>
    <r>
      <rPr>
        <sz val="10"/>
        <rFont val="仿宋"/>
        <charset val="134"/>
      </rPr>
      <t>村</t>
    </r>
    <r>
      <rPr>
        <sz val="10"/>
        <rFont val="Times New Roman"/>
        <charset val="134"/>
      </rPr>
      <t>7</t>
    </r>
    <r>
      <rPr>
        <sz val="10"/>
        <rFont val="仿宋"/>
        <charset val="134"/>
      </rPr>
      <t>户、</t>
    </r>
    <r>
      <rPr>
        <sz val="10"/>
        <rFont val="Times New Roman"/>
        <charset val="134"/>
      </rPr>
      <t>18</t>
    </r>
    <r>
      <rPr>
        <sz val="10"/>
        <rFont val="仿宋"/>
        <charset val="134"/>
      </rPr>
      <t>村</t>
    </r>
    <r>
      <rPr>
        <sz val="10"/>
        <rFont val="Times New Roman"/>
        <charset val="134"/>
      </rPr>
      <t>11</t>
    </r>
    <r>
      <rPr>
        <sz val="10"/>
        <rFont val="仿宋"/>
        <charset val="134"/>
      </rPr>
      <t>户、</t>
    </r>
    <r>
      <rPr>
        <sz val="10"/>
        <rFont val="Times New Roman"/>
        <charset val="134"/>
      </rPr>
      <t>19</t>
    </r>
    <r>
      <rPr>
        <sz val="10"/>
        <rFont val="仿宋"/>
        <charset val="134"/>
      </rPr>
      <t>村</t>
    </r>
    <r>
      <rPr>
        <sz val="10"/>
        <rFont val="Times New Roman"/>
        <charset val="134"/>
      </rPr>
      <t>10</t>
    </r>
    <r>
      <rPr>
        <sz val="10"/>
        <rFont val="仿宋"/>
        <charset val="134"/>
      </rPr>
      <t>户，色力布亚镇（</t>
    </r>
    <r>
      <rPr>
        <sz val="10"/>
        <rFont val="Times New Roman"/>
        <charset val="134"/>
      </rPr>
      <t>310</t>
    </r>
    <r>
      <rPr>
        <sz val="10"/>
        <rFont val="仿宋"/>
        <charset val="134"/>
      </rPr>
      <t>户）</t>
    </r>
    <r>
      <rPr>
        <sz val="10"/>
        <rFont val="Times New Roman"/>
        <charset val="134"/>
      </rPr>
      <t>1</t>
    </r>
    <r>
      <rPr>
        <sz val="10"/>
        <rFont val="仿宋"/>
        <charset val="134"/>
      </rPr>
      <t>村</t>
    </r>
    <r>
      <rPr>
        <sz val="10"/>
        <rFont val="Times New Roman"/>
        <charset val="134"/>
      </rPr>
      <t>16</t>
    </r>
    <r>
      <rPr>
        <sz val="10"/>
        <rFont val="仿宋"/>
        <charset val="134"/>
      </rPr>
      <t>户、</t>
    </r>
    <r>
      <rPr>
        <sz val="10"/>
        <rFont val="Times New Roman"/>
        <charset val="134"/>
      </rPr>
      <t>2</t>
    </r>
    <r>
      <rPr>
        <sz val="10"/>
        <rFont val="仿宋"/>
        <charset val="134"/>
      </rPr>
      <t>村</t>
    </r>
    <r>
      <rPr>
        <sz val="10"/>
        <rFont val="Times New Roman"/>
        <charset val="134"/>
      </rPr>
      <t>3</t>
    </r>
    <r>
      <rPr>
        <sz val="10"/>
        <rFont val="仿宋"/>
        <charset val="134"/>
      </rPr>
      <t>户、</t>
    </r>
    <r>
      <rPr>
        <sz val="10"/>
        <rFont val="Times New Roman"/>
        <charset val="134"/>
      </rPr>
      <t>3</t>
    </r>
    <r>
      <rPr>
        <sz val="10"/>
        <rFont val="仿宋"/>
        <charset val="134"/>
      </rPr>
      <t>村</t>
    </r>
    <r>
      <rPr>
        <sz val="10"/>
        <rFont val="Times New Roman"/>
        <charset val="134"/>
      </rPr>
      <t>12</t>
    </r>
    <r>
      <rPr>
        <sz val="10"/>
        <rFont val="仿宋"/>
        <charset val="134"/>
      </rPr>
      <t>户、</t>
    </r>
    <r>
      <rPr>
        <sz val="10"/>
        <rFont val="Times New Roman"/>
        <charset val="134"/>
      </rPr>
      <t>4</t>
    </r>
    <r>
      <rPr>
        <sz val="10"/>
        <rFont val="仿宋"/>
        <charset val="134"/>
      </rPr>
      <t>村</t>
    </r>
    <r>
      <rPr>
        <sz val="10"/>
        <rFont val="Times New Roman"/>
        <charset val="134"/>
      </rPr>
      <t>50</t>
    </r>
    <r>
      <rPr>
        <sz val="10"/>
        <rFont val="仿宋"/>
        <charset val="134"/>
      </rPr>
      <t>户、</t>
    </r>
    <r>
      <rPr>
        <sz val="10"/>
        <rFont val="Times New Roman"/>
        <charset val="134"/>
      </rPr>
      <t>7</t>
    </r>
    <r>
      <rPr>
        <sz val="10"/>
        <rFont val="仿宋"/>
        <charset val="134"/>
      </rPr>
      <t>村</t>
    </r>
    <r>
      <rPr>
        <sz val="10"/>
        <rFont val="Times New Roman"/>
        <charset val="134"/>
      </rPr>
      <t>1</t>
    </r>
    <r>
      <rPr>
        <sz val="10"/>
        <rFont val="仿宋"/>
        <charset val="134"/>
      </rPr>
      <t>户、</t>
    </r>
    <r>
      <rPr>
        <sz val="10"/>
        <rFont val="Times New Roman"/>
        <charset val="134"/>
      </rPr>
      <t>8</t>
    </r>
    <r>
      <rPr>
        <sz val="10"/>
        <rFont val="仿宋"/>
        <charset val="134"/>
      </rPr>
      <t>村</t>
    </r>
    <r>
      <rPr>
        <sz val="10"/>
        <rFont val="Times New Roman"/>
        <charset val="134"/>
      </rPr>
      <t>2</t>
    </r>
    <r>
      <rPr>
        <sz val="10"/>
        <rFont val="仿宋"/>
        <charset val="134"/>
      </rPr>
      <t>户、</t>
    </r>
    <r>
      <rPr>
        <sz val="10"/>
        <rFont val="Times New Roman"/>
        <charset val="134"/>
      </rPr>
      <t>9</t>
    </r>
    <r>
      <rPr>
        <sz val="10"/>
        <rFont val="仿宋"/>
        <charset val="134"/>
      </rPr>
      <t>村</t>
    </r>
    <r>
      <rPr>
        <sz val="10"/>
        <rFont val="Times New Roman"/>
        <charset val="134"/>
      </rPr>
      <t>44</t>
    </r>
    <r>
      <rPr>
        <sz val="10"/>
        <rFont val="仿宋"/>
        <charset val="134"/>
      </rPr>
      <t>户、</t>
    </r>
    <r>
      <rPr>
        <sz val="10"/>
        <rFont val="Times New Roman"/>
        <charset val="134"/>
      </rPr>
      <t>11</t>
    </r>
    <r>
      <rPr>
        <sz val="10"/>
        <rFont val="仿宋"/>
        <charset val="134"/>
      </rPr>
      <t>村</t>
    </r>
    <r>
      <rPr>
        <sz val="10"/>
        <rFont val="Times New Roman"/>
        <charset val="134"/>
      </rPr>
      <t>3</t>
    </r>
    <r>
      <rPr>
        <sz val="10"/>
        <rFont val="仿宋"/>
        <charset val="134"/>
      </rPr>
      <t>户、</t>
    </r>
    <r>
      <rPr>
        <sz val="10"/>
        <rFont val="Times New Roman"/>
        <charset val="134"/>
      </rPr>
      <t>13</t>
    </r>
    <r>
      <rPr>
        <sz val="10"/>
        <rFont val="仿宋"/>
        <charset val="134"/>
      </rPr>
      <t>村</t>
    </r>
    <r>
      <rPr>
        <sz val="10"/>
        <rFont val="Times New Roman"/>
        <charset val="134"/>
      </rPr>
      <t>29</t>
    </r>
    <r>
      <rPr>
        <sz val="10"/>
        <rFont val="仿宋"/>
        <charset val="134"/>
      </rPr>
      <t>户、</t>
    </r>
    <r>
      <rPr>
        <sz val="10"/>
        <rFont val="Times New Roman"/>
        <charset val="134"/>
      </rPr>
      <t>17</t>
    </r>
    <r>
      <rPr>
        <sz val="10"/>
        <rFont val="仿宋"/>
        <charset val="134"/>
      </rPr>
      <t>村</t>
    </r>
    <r>
      <rPr>
        <sz val="10"/>
        <rFont val="Times New Roman"/>
        <charset val="134"/>
      </rPr>
      <t>28</t>
    </r>
    <r>
      <rPr>
        <sz val="10"/>
        <rFont val="仿宋"/>
        <charset val="134"/>
      </rPr>
      <t>户、</t>
    </r>
    <r>
      <rPr>
        <sz val="10"/>
        <rFont val="Times New Roman"/>
        <charset val="134"/>
      </rPr>
      <t>19</t>
    </r>
    <r>
      <rPr>
        <sz val="10"/>
        <rFont val="仿宋"/>
        <charset val="134"/>
      </rPr>
      <t>村</t>
    </r>
    <r>
      <rPr>
        <sz val="10"/>
        <rFont val="Times New Roman"/>
        <charset val="134"/>
      </rPr>
      <t>77</t>
    </r>
    <r>
      <rPr>
        <sz val="10"/>
        <rFont val="仿宋"/>
        <charset val="134"/>
      </rPr>
      <t>户、</t>
    </r>
    <r>
      <rPr>
        <sz val="10"/>
        <rFont val="Times New Roman"/>
        <charset val="134"/>
      </rPr>
      <t>2</t>
    </r>
    <r>
      <rPr>
        <sz val="10"/>
        <rFont val="仿宋"/>
        <charset val="134"/>
      </rPr>
      <t>社区</t>
    </r>
    <r>
      <rPr>
        <sz val="10"/>
        <rFont val="Times New Roman"/>
        <charset val="134"/>
      </rPr>
      <t>28</t>
    </r>
    <r>
      <rPr>
        <sz val="10"/>
        <rFont val="仿宋"/>
        <charset val="134"/>
      </rPr>
      <t>户、</t>
    </r>
    <r>
      <rPr>
        <sz val="10"/>
        <rFont val="Times New Roman"/>
        <charset val="134"/>
      </rPr>
      <t>7</t>
    </r>
    <r>
      <rPr>
        <sz val="10"/>
        <rFont val="仿宋"/>
        <charset val="134"/>
      </rPr>
      <t>社区</t>
    </r>
    <r>
      <rPr>
        <sz val="10"/>
        <rFont val="Times New Roman"/>
        <charset val="134"/>
      </rPr>
      <t>17</t>
    </r>
    <r>
      <rPr>
        <sz val="10"/>
        <rFont val="仿宋"/>
        <charset val="134"/>
      </rPr>
      <t>户。</t>
    </r>
  </si>
  <si>
    <r>
      <rPr>
        <sz val="10"/>
        <rFont val="仿宋"/>
        <charset val="134"/>
      </rPr>
      <t>巴楚县住房和城乡建设局</t>
    </r>
  </si>
  <si>
    <r>
      <rPr>
        <sz val="10"/>
        <rFont val="方正仿宋简体"/>
        <charset val="134"/>
      </rPr>
      <t>国有林场管护站建设项目</t>
    </r>
  </si>
  <si>
    <t>bcx-2022-46</t>
  </si>
  <si>
    <r>
      <t>总投资：</t>
    </r>
    <r>
      <rPr>
        <sz val="10"/>
        <rFont val="Times New Roman"/>
        <charset val="134"/>
      </rPr>
      <t>190.935792</t>
    </r>
    <r>
      <rPr>
        <sz val="10"/>
        <rFont val="方正仿宋简体"/>
        <charset val="134"/>
      </rPr>
      <t>万元，规模：新建管护站</t>
    </r>
    <r>
      <rPr>
        <sz val="10"/>
        <rFont val="Times New Roman"/>
        <charset val="134"/>
      </rPr>
      <t>1</t>
    </r>
    <r>
      <rPr>
        <sz val="10"/>
        <rFont val="方正仿宋简体"/>
        <charset val="134"/>
      </rPr>
      <t>座，电力引入</t>
    </r>
    <r>
      <rPr>
        <sz val="10"/>
        <rFont val="Times New Roman"/>
        <charset val="134"/>
      </rPr>
      <t>13.359</t>
    </r>
    <r>
      <rPr>
        <sz val="10"/>
        <rFont val="方正仿宋简体"/>
        <charset val="134"/>
      </rPr>
      <t>公里</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投资</t>
    </r>
    <r>
      <rPr>
        <sz val="10"/>
        <rFont val="Times New Roman"/>
        <charset val="134"/>
      </rPr>
      <t>60.935792</t>
    </r>
    <r>
      <rPr>
        <sz val="10"/>
        <rFont val="方正仿宋简体"/>
        <charset val="134"/>
      </rPr>
      <t>万元，为夏马勒林场新建护林站</t>
    </r>
    <r>
      <rPr>
        <sz val="10"/>
        <rFont val="Times New Roman"/>
        <charset val="134"/>
      </rPr>
      <t>1</t>
    </r>
    <r>
      <rPr>
        <sz val="10"/>
        <rFont val="方正仿宋简体"/>
        <charset val="134"/>
      </rPr>
      <t>座（含主体及附属设施）。</t>
    </r>
    <r>
      <rPr>
        <sz val="10"/>
        <rFont val="Times New Roman"/>
        <charset val="134"/>
      </rPr>
      <t xml:space="preserve">
2.</t>
    </r>
    <r>
      <rPr>
        <sz val="10"/>
        <rFont val="方正仿宋简体"/>
        <charset val="134"/>
      </rPr>
      <t>投资</t>
    </r>
    <r>
      <rPr>
        <sz val="10"/>
        <rFont val="Times New Roman"/>
        <charset val="134"/>
      </rPr>
      <t>130</t>
    </r>
    <r>
      <rPr>
        <sz val="10"/>
        <rFont val="方正仿宋简体"/>
        <charset val="134"/>
      </rPr>
      <t>万元，为下河林场护林站进行电力引入</t>
    </r>
    <r>
      <rPr>
        <sz val="10"/>
        <rFont val="Times New Roman"/>
        <charset val="134"/>
      </rPr>
      <t>13.359</t>
    </r>
    <r>
      <rPr>
        <sz val="10"/>
        <rFont val="方正仿宋简体"/>
        <charset val="134"/>
      </rPr>
      <t>公里</t>
    </r>
    <r>
      <rPr>
        <sz val="10"/>
        <rFont val="Times New Roman"/>
        <charset val="134"/>
      </rPr>
      <t>,</t>
    </r>
    <r>
      <rPr>
        <sz val="10"/>
        <rFont val="方正仿宋简体"/>
        <charset val="134"/>
      </rPr>
      <t>安装</t>
    </r>
    <r>
      <rPr>
        <sz val="10"/>
        <rFont val="Times New Roman"/>
        <charset val="134"/>
      </rPr>
      <t>2</t>
    </r>
    <r>
      <rPr>
        <sz val="10"/>
        <rFont val="方正仿宋简体"/>
        <charset val="134"/>
      </rPr>
      <t>台</t>
    </r>
    <r>
      <rPr>
        <sz val="10"/>
        <rFont val="Times New Roman"/>
        <charset val="134"/>
      </rPr>
      <t>50KV</t>
    </r>
    <r>
      <rPr>
        <sz val="10"/>
        <rFont val="方正仿宋简体"/>
        <charset val="134"/>
      </rPr>
      <t>变压器并配套相关附属设施，用于提升护林站基础设施。</t>
    </r>
  </si>
  <si>
    <r>
      <rPr>
        <sz val="10"/>
        <rFont val="方正仿宋简体"/>
        <charset val="134"/>
      </rPr>
      <t>夏马勒国有林管理局、下河国有林管理局</t>
    </r>
  </si>
  <si>
    <r>
      <rPr>
        <sz val="10"/>
        <rFont val="方正仿宋简体"/>
        <charset val="134"/>
      </rPr>
      <t>地方政府债券贴息补助</t>
    </r>
  </si>
  <si>
    <t>bcx-2022-48</t>
  </si>
  <si>
    <r>
      <rPr>
        <sz val="10"/>
        <rFont val="方正仿宋简体"/>
        <charset val="134"/>
      </rPr>
      <t>总投资：</t>
    </r>
    <r>
      <rPr>
        <sz val="10"/>
        <rFont val="Times New Roman"/>
        <charset val="134"/>
      </rPr>
      <t>80.5</t>
    </r>
    <r>
      <rPr>
        <sz val="10"/>
        <rFont val="方正仿宋简体"/>
        <charset val="134"/>
      </rPr>
      <t>万元</t>
    </r>
    <r>
      <rPr>
        <sz val="10"/>
        <rFont val="Times New Roman"/>
        <charset val="134"/>
      </rPr>
      <t xml:space="preserve">
</t>
    </r>
    <r>
      <rPr>
        <sz val="10"/>
        <rFont val="方正仿宋简体"/>
        <charset val="134"/>
      </rPr>
      <t>建设内容：主要是为巴楚县易地扶贫搬迁建设资金一般性地方政府债券资金进行贴息。</t>
    </r>
  </si>
  <si>
    <r>
      <rPr>
        <sz val="10"/>
        <rFont val="方正仿宋简体"/>
        <charset val="134"/>
      </rPr>
      <t>巴楚县财政局</t>
    </r>
  </si>
  <si>
    <r>
      <rPr>
        <sz val="10"/>
        <rFont val="方正仿宋简体"/>
        <charset val="134"/>
      </rPr>
      <t>雨露计划</t>
    </r>
  </si>
  <si>
    <t>bcx-2022-25</t>
  </si>
  <si>
    <r>
      <t>总投资：</t>
    </r>
    <r>
      <rPr>
        <sz val="10"/>
        <rFont val="Times New Roman"/>
        <charset val="134"/>
      </rPr>
      <t>1232.75</t>
    </r>
    <r>
      <rPr>
        <sz val="10"/>
        <rFont val="方正仿宋简体"/>
        <charset val="134"/>
      </rPr>
      <t>万元，规模：</t>
    </r>
    <r>
      <rPr>
        <sz val="10"/>
        <rFont val="Times New Roman"/>
        <charset val="134"/>
      </rPr>
      <t>5413</t>
    </r>
    <r>
      <rPr>
        <sz val="10"/>
        <rFont val="方正仿宋简体"/>
        <charset val="134"/>
      </rPr>
      <t>名</t>
    </r>
    <r>
      <rPr>
        <sz val="10"/>
        <rFont val="Times New Roman"/>
        <charset val="134"/>
      </rPr>
      <t xml:space="preserve">
</t>
    </r>
    <r>
      <rPr>
        <sz val="10"/>
        <rFont val="方正仿宋简体"/>
        <charset val="134"/>
      </rPr>
      <t>建设内容：为</t>
    </r>
    <r>
      <rPr>
        <sz val="10"/>
        <rFont val="Times New Roman"/>
        <charset val="134"/>
      </rPr>
      <t>5413</t>
    </r>
    <r>
      <rPr>
        <sz val="10"/>
        <rFont val="方正仿宋简体"/>
        <charset val="134"/>
      </rPr>
      <t>名脱贫户或监测对象家庭子女在疆内外接受中、高等职业教育，给予救助补助，每人每年补助</t>
    </r>
    <r>
      <rPr>
        <sz val="10"/>
        <rFont val="Times New Roman"/>
        <charset val="134"/>
      </rPr>
      <t>3000</t>
    </r>
    <r>
      <rPr>
        <sz val="10"/>
        <rFont val="方正仿宋简体"/>
        <charset val="134"/>
      </rPr>
      <t>元。</t>
    </r>
  </si>
  <si>
    <r>
      <rPr>
        <sz val="10"/>
        <rFont val="方正仿宋简体"/>
        <charset val="134"/>
      </rPr>
      <t>巴楚县教育局</t>
    </r>
  </si>
  <si>
    <r>
      <rPr>
        <sz val="10"/>
        <rFont val="方正仿宋简体"/>
        <charset val="134"/>
      </rPr>
      <t>项目管理费</t>
    </r>
  </si>
  <si>
    <t>bcx-2022-45</t>
  </si>
  <si>
    <r>
      <t>总投资：</t>
    </r>
    <r>
      <rPr>
        <sz val="10"/>
        <rFont val="Times New Roman"/>
        <charset val="134"/>
      </rPr>
      <t>204.78</t>
    </r>
    <r>
      <rPr>
        <sz val="10"/>
        <rFont val="方正仿宋简体"/>
        <charset val="134"/>
      </rPr>
      <t>万元</t>
    </r>
    <r>
      <rPr>
        <sz val="10"/>
        <rFont val="Times New Roman"/>
        <charset val="134"/>
      </rPr>
      <t xml:space="preserve">
</t>
    </r>
    <r>
      <rPr>
        <sz val="10"/>
        <rFont val="方正仿宋简体"/>
        <charset val="134"/>
      </rPr>
      <t>建设内容：提取项目管理费用</t>
    </r>
    <r>
      <rPr>
        <sz val="10"/>
        <rFont val="Times New Roman"/>
        <charset val="134"/>
      </rPr>
      <t>204.78</t>
    </r>
    <r>
      <rPr>
        <sz val="10"/>
        <rFont val="方正仿宋简体"/>
        <charset val="134"/>
      </rPr>
      <t>万元，主要用于项目前期设计、评审、招标、监理以及竣工验收等与项目管理相关的工作。</t>
    </r>
  </si>
  <si>
    <r>
      <rPr>
        <sz val="10"/>
        <rFont val="方正仿宋简体"/>
        <charset val="134"/>
      </rPr>
      <t>巴楚县财政局、乡村振兴局</t>
    </r>
  </si>
  <si>
    <r>
      <rPr>
        <sz val="10"/>
        <rFont val="仿宋"/>
        <charset val="134"/>
      </rPr>
      <t>水利发展资金</t>
    </r>
  </si>
  <si>
    <r>
      <rPr>
        <sz val="10"/>
        <rFont val="仿宋"/>
        <charset val="134"/>
      </rPr>
      <t>喀什地区巴楚县胜利及恰瓦克灌区续建配套与现代化改造建设项目（多来提巴格乡支渠）</t>
    </r>
  </si>
  <si>
    <t>bcx-2022-29</t>
  </si>
  <si>
    <r>
      <t>总投资：</t>
    </r>
    <r>
      <rPr>
        <sz val="10"/>
        <rFont val="Times New Roman"/>
        <charset val="134"/>
      </rPr>
      <t>3513.152519</t>
    </r>
    <r>
      <rPr>
        <sz val="10"/>
        <rFont val="方正仿宋简体"/>
        <charset val="134"/>
      </rPr>
      <t>万元，规模：</t>
    </r>
    <r>
      <rPr>
        <sz val="10"/>
        <rFont val="Times New Roman"/>
        <charset val="134"/>
      </rPr>
      <t xml:space="preserve">32.309km
</t>
    </r>
    <r>
      <rPr>
        <sz val="10"/>
        <rFont val="方正仿宋简体"/>
        <charset val="134"/>
      </rPr>
      <t>建设内容：对多来提巴格乡</t>
    </r>
    <r>
      <rPr>
        <sz val="10"/>
        <rFont val="Times New Roman"/>
        <charset val="134"/>
      </rPr>
      <t>22</t>
    </r>
    <r>
      <rPr>
        <sz val="10"/>
        <rFont val="方正仿宋简体"/>
        <charset val="134"/>
      </rPr>
      <t>条支渠进行改造，总长</t>
    </r>
    <r>
      <rPr>
        <sz val="10"/>
        <rFont val="Times New Roman"/>
        <charset val="134"/>
      </rPr>
      <t>29.5</t>
    </r>
    <r>
      <rPr>
        <sz val="10"/>
        <rFont val="方正仿宋简体"/>
        <charset val="134"/>
      </rPr>
      <t>千米，渠道流量为</t>
    </r>
    <r>
      <rPr>
        <sz val="10"/>
        <rFont val="Times New Roman"/>
        <charset val="134"/>
      </rPr>
      <t>0.2</t>
    </r>
    <r>
      <rPr>
        <sz val="10"/>
        <rFont val="方正仿宋简体"/>
        <charset val="134"/>
      </rPr>
      <t>～</t>
    </r>
    <r>
      <rPr>
        <sz val="10"/>
        <rFont val="Times New Roman"/>
        <charset val="134"/>
      </rPr>
      <t>1m³/s</t>
    </r>
    <r>
      <rPr>
        <sz val="10"/>
        <rFont val="方正仿宋简体"/>
        <charset val="134"/>
      </rPr>
      <t>，配套水闸、桥涵、渡槽、汇水口、连接段等相关附属设施</t>
    </r>
    <r>
      <rPr>
        <sz val="10"/>
        <rFont val="Times New Roman"/>
        <charset val="134"/>
      </rPr>
      <t>376</t>
    </r>
    <r>
      <rPr>
        <sz val="10"/>
        <rFont val="方正仿宋简体"/>
        <charset val="134"/>
      </rPr>
      <t>座，根据渠道流量大小。</t>
    </r>
  </si>
  <si>
    <r>
      <rPr>
        <sz val="10"/>
        <rFont val="仿宋"/>
        <charset val="134"/>
      </rPr>
      <t>巴楚县水利局</t>
    </r>
  </si>
  <si>
    <r>
      <rPr>
        <sz val="10"/>
        <rFont val="方正仿宋简体"/>
        <charset val="134"/>
      </rPr>
      <t>喀什地区巴楚县阿纳库勒产业园厂房及配套设施建设项目</t>
    </r>
  </si>
  <si>
    <t>bcx-2022-51</t>
  </si>
  <si>
    <r>
      <rPr>
        <sz val="10"/>
        <rFont val="方正仿宋简体"/>
        <charset val="134"/>
      </rPr>
      <t>总投资：</t>
    </r>
    <r>
      <rPr>
        <sz val="10"/>
        <rFont val="Times New Roman"/>
        <charset val="134"/>
      </rPr>
      <t>702.6553</t>
    </r>
    <r>
      <rPr>
        <sz val="10"/>
        <rFont val="方正仿宋简体"/>
        <charset val="134"/>
      </rPr>
      <t>万元</t>
    </r>
    <r>
      <rPr>
        <sz val="10"/>
        <rFont val="Times New Roman"/>
        <charset val="134"/>
      </rPr>
      <t xml:space="preserve">
</t>
    </r>
    <r>
      <rPr>
        <sz val="10"/>
        <rFont val="方正仿宋简体"/>
        <charset val="134"/>
      </rPr>
      <t>建设内容：新建纺纱厂房</t>
    </r>
    <r>
      <rPr>
        <sz val="10"/>
        <rFont val="Times New Roman"/>
        <charset val="134"/>
      </rPr>
      <t>5.43</t>
    </r>
    <r>
      <rPr>
        <sz val="10"/>
        <rFont val="方正仿宋简体"/>
        <charset val="134"/>
      </rPr>
      <t>万平方米、脱漂车间</t>
    </r>
    <r>
      <rPr>
        <sz val="10"/>
        <rFont val="Times New Roman"/>
        <charset val="134"/>
      </rPr>
      <t>4000</t>
    </r>
    <r>
      <rPr>
        <sz val="10"/>
        <rFont val="方正仿宋简体"/>
        <charset val="134"/>
      </rPr>
      <t>平方米，改建厂房</t>
    </r>
    <r>
      <rPr>
        <sz val="10"/>
        <rFont val="Times New Roman"/>
        <charset val="134"/>
      </rPr>
      <t>3.14</t>
    </r>
    <r>
      <rPr>
        <sz val="10"/>
        <rFont val="方正仿宋简体"/>
        <charset val="134"/>
      </rPr>
      <t>万平方米，配套污水处理设施、电力、消防、供排水计地面硬化等相关附属设施。</t>
    </r>
  </si>
  <si>
    <r>
      <rPr>
        <sz val="10"/>
        <rFont val="仿宋"/>
        <charset val="134"/>
      </rPr>
      <t>巴楚县工业园区管理委员会</t>
    </r>
  </si>
  <si>
    <t>农业生产发展资金</t>
  </si>
  <si>
    <r>
      <rPr>
        <sz val="10"/>
        <rFont val="仿宋"/>
        <charset val="134"/>
      </rPr>
      <t>巴楚县</t>
    </r>
    <r>
      <rPr>
        <sz val="10"/>
        <rFont val="Times New Roman"/>
        <charset val="0"/>
      </rPr>
      <t>2022</t>
    </r>
    <r>
      <rPr>
        <sz val="10"/>
        <rFont val="仿宋"/>
        <charset val="134"/>
      </rPr>
      <t>年乡村振兴示范村建设</t>
    </r>
    <r>
      <rPr>
        <sz val="10"/>
        <rFont val="Times New Roman"/>
        <charset val="0"/>
      </rPr>
      <t>-</t>
    </r>
    <r>
      <rPr>
        <sz val="10"/>
        <rFont val="仿宋"/>
        <charset val="134"/>
      </rPr>
      <t>示范村建设（一期）</t>
    </r>
  </si>
  <si>
    <t>农田建设补助资金</t>
  </si>
  <si>
    <t>农村综合改革转移支付</t>
  </si>
  <si>
    <r>
      <rPr>
        <sz val="10"/>
        <rFont val="仿宋"/>
        <charset val="134"/>
      </rPr>
      <t>巴楚县智慧农业建设项目</t>
    </r>
  </si>
  <si>
    <t>bcx-2022-06-02</t>
  </si>
  <si>
    <r>
      <t>总投资：</t>
    </r>
    <r>
      <rPr>
        <sz val="10"/>
        <rFont val="Times New Roman"/>
        <charset val="134"/>
      </rPr>
      <t>379.151</t>
    </r>
    <r>
      <rPr>
        <sz val="10"/>
        <rFont val="方正仿宋简体"/>
        <charset val="134"/>
      </rPr>
      <t>万元，总规模：</t>
    </r>
    <r>
      <rPr>
        <sz val="10"/>
        <rFont val="Times New Roman"/>
        <charset val="134"/>
      </rPr>
      <t>2</t>
    </r>
    <r>
      <rPr>
        <sz val="10"/>
        <rFont val="方正仿宋简体"/>
        <charset val="134"/>
      </rPr>
      <t>万亩</t>
    </r>
    <r>
      <rPr>
        <sz val="10"/>
        <rFont val="Times New Roman"/>
        <charset val="134"/>
      </rPr>
      <t xml:space="preserve">
</t>
    </r>
    <r>
      <rPr>
        <sz val="10"/>
        <rFont val="方正仿宋简体"/>
        <charset val="134"/>
      </rPr>
      <t>建设内容：以现有高标准农田为基础，在各乡镇建立高标准农业示范区</t>
    </r>
    <r>
      <rPr>
        <sz val="10"/>
        <rFont val="Times New Roman"/>
        <charset val="134"/>
      </rPr>
      <t>2</t>
    </r>
    <r>
      <rPr>
        <sz val="10"/>
        <rFont val="方正仿宋简体"/>
        <charset val="134"/>
      </rPr>
      <t>万亩，购置智能水肥一体机</t>
    </r>
    <r>
      <rPr>
        <sz val="10"/>
        <rFont val="Times New Roman"/>
        <charset val="134"/>
      </rPr>
      <t>20</t>
    </r>
    <r>
      <rPr>
        <sz val="10"/>
        <rFont val="方正仿宋简体"/>
        <charset val="134"/>
      </rPr>
      <t>套、无线太阳能电动阀</t>
    </r>
    <r>
      <rPr>
        <sz val="10"/>
        <rFont val="Times New Roman"/>
        <charset val="134"/>
      </rPr>
      <t>1535</t>
    </r>
    <r>
      <rPr>
        <sz val="10"/>
        <rFont val="方正仿宋简体"/>
        <charset val="134"/>
      </rPr>
      <t>套、灌溉器无线网关</t>
    </r>
    <r>
      <rPr>
        <sz val="10"/>
        <rFont val="Times New Roman"/>
        <charset val="134"/>
      </rPr>
      <t>55</t>
    </r>
    <r>
      <rPr>
        <sz val="10"/>
        <rFont val="方正仿宋简体"/>
        <charset val="134"/>
      </rPr>
      <t>套，同时建立收益分配机制。</t>
    </r>
  </si>
  <si>
    <t>林业草原生态保护恢复资金（草原生态修复治理补助资金部分）</t>
  </si>
  <si>
    <r>
      <rPr>
        <sz val="10"/>
        <rFont val="方正仿宋简体"/>
        <charset val="134"/>
      </rPr>
      <t>巴楚县就业补助</t>
    </r>
  </si>
  <si>
    <r>
      <rPr>
        <sz val="10"/>
        <rFont val="方正仿宋简体"/>
        <charset val="134"/>
      </rPr>
      <t>巴楚县人力资源和社会保障局</t>
    </r>
  </si>
  <si>
    <t>车辆购置税收入补助地方用于一般公路建设项目资金（支持农村公路部分）</t>
  </si>
  <si>
    <t>农村危房改造补助资金</t>
  </si>
  <si>
    <t>常规产粮大县奖励资金</t>
  </si>
  <si>
    <r>
      <t>总投资：</t>
    </r>
    <r>
      <rPr>
        <sz val="10"/>
        <rFont val="Times New Roman"/>
        <charset val="134"/>
      </rPr>
      <t>6196.608597</t>
    </r>
    <r>
      <rPr>
        <sz val="10"/>
        <rFont val="方正仿宋简体"/>
        <charset val="134"/>
      </rPr>
      <t>万元，总规模：</t>
    </r>
    <r>
      <rPr>
        <sz val="10"/>
        <rFont val="Times New Roman"/>
        <charset val="134"/>
      </rPr>
      <t>150</t>
    </r>
    <r>
      <rPr>
        <sz val="10"/>
        <rFont val="方正仿宋简体"/>
        <charset val="134"/>
      </rPr>
      <t>亩</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在现代农业产业园区建设屠宰冷链加工厂</t>
    </r>
    <r>
      <rPr>
        <sz val="10"/>
        <rFont val="Times New Roman"/>
        <charset val="134"/>
      </rPr>
      <t>1</t>
    </r>
    <r>
      <rPr>
        <sz val="10"/>
        <rFont val="方正仿宋简体"/>
        <charset val="134"/>
      </rPr>
      <t>座，主要是新建屠宰车间（包括屠宰间、牛羊待宰间、排酸间、分割包装间、冷库、急宰间等）</t>
    </r>
    <r>
      <rPr>
        <sz val="10"/>
        <rFont val="Times New Roman"/>
        <charset val="134"/>
      </rPr>
      <t>4926</t>
    </r>
    <r>
      <rPr>
        <sz val="10"/>
        <rFont val="方正仿宋简体"/>
        <charset val="134"/>
      </rPr>
      <t>平方米，家禽屠宰车间</t>
    </r>
    <r>
      <rPr>
        <sz val="10"/>
        <rFont val="Times New Roman"/>
        <charset val="134"/>
      </rPr>
      <t>263</t>
    </r>
    <r>
      <rPr>
        <sz val="10"/>
        <rFont val="方正仿宋简体"/>
        <charset val="134"/>
      </rPr>
      <t>平方米，配套建设功能用房、污水处理等相关附属设施及水电路等，配备生产线设备、冷冻设备等相关设备。</t>
    </r>
    <r>
      <rPr>
        <sz val="10"/>
        <rFont val="Times New Roman"/>
        <charset val="134"/>
      </rPr>
      <t xml:space="preserve">
2.</t>
    </r>
    <r>
      <rPr>
        <sz val="10"/>
        <rFont val="方正仿宋简体"/>
        <charset val="134"/>
      </rPr>
      <t>新建年产</t>
    </r>
    <r>
      <rPr>
        <sz val="10"/>
        <rFont val="Times New Roman"/>
        <charset val="134"/>
      </rPr>
      <t>10</t>
    </r>
    <r>
      <rPr>
        <sz val="10"/>
        <rFont val="方正仿宋简体"/>
        <charset val="134"/>
      </rPr>
      <t>万吨饲料加工厂</t>
    </r>
    <r>
      <rPr>
        <sz val="10"/>
        <rFont val="Times New Roman"/>
        <charset val="134"/>
      </rPr>
      <t>1</t>
    </r>
    <r>
      <rPr>
        <sz val="10"/>
        <rFont val="方正仿宋简体"/>
        <charset val="134"/>
      </rPr>
      <t>座，新建主生产车间</t>
    </r>
    <r>
      <rPr>
        <sz val="10"/>
        <rFont val="Times New Roman"/>
        <charset val="134"/>
      </rPr>
      <t>2088</t>
    </r>
    <r>
      <rPr>
        <sz val="10"/>
        <rFont val="方正仿宋简体"/>
        <charset val="134"/>
      </rPr>
      <t>平方、钢架构原料成品车间</t>
    </r>
    <r>
      <rPr>
        <sz val="10"/>
        <rFont val="Times New Roman"/>
        <charset val="134"/>
      </rPr>
      <t>1</t>
    </r>
    <r>
      <rPr>
        <sz val="10"/>
        <rFont val="方正仿宋简体"/>
        <charset val="134"/>
      </rPr>
      <t>栋、建筑面积</t>
    </r>
    <r>
      <rPr>
        <sz val="10"/>
        <rFont val="Times New Roman"/>
        <charset val="134"/>
      </rPr>
      <t>2851</t>
    </r>
    <r>
      <rPr>
        <sz val="10"/>
        <rFont val="方正仿宋简体"/>
        <charset val="134"/>
      </rPr>
      <t>平方米、安装</t>
    </r>
    <r>
      <rPr>
        <sz val="10"/>
        <rFont val="Times New Roman"/>
        <charset val="134"/>
      </rPr>
      <t>1500</t>
    </r>
    <r>
      <rPr>
        <sz val="10"/>
        <rFont val="方正仿宋简体"/>
        <charset val="134"/>
      </rPr>
      <t>吨筒仓</t>
    </r>
    <r>
      <rPr>
        <sz val="10"/>
        <rFont val="Times New Roman"/>
        <charset val="134"/>
      </rPr>
      <t>2</t>
    </r>
    <r>
      <rPr>
        <sz val="10"/>
        <rFont val="方正仿宋简体"/>
        <charset val="134"/>
      </rPr>
      <t>座，并配套水电路等相关附属设施，配备饲料加工等相关设备。</t>
    </r>
  </si>
  <si>
    <t>生猪（牛羊）调出大县奖励资金（省级统筹部分）</t>
  </si>
  <si>
    <t>农业资源及生态保护补助资金（对农民的直接补贴除外）</t>
  </si>
  <si>
    <r>
      <rPr>
        <sz val="10"/>
        <rFont val="仿宋"/>
        <charset val="134"/>
      </rPr>
      <t>中央预算内投资用于</t>
    </r>
    <r>
      <rPr>
        <sz val="10"/>
        <rFont val="Times New Roman"/>
        <charset val="134"/>
      </rPr>
      <t>“</t>
    </r>
    <r>
      <rPr>
        <sz val="10"/>
        <rFont val="仿宋"/>
        <charset val="134"/>
      </rPr>
      <t>三农</t>
    </r>
    <r>
      <rPr>
        <sz val="10"/>
        <rFont val="Times New Roman"/>
        <charset val="134"/>
      </rPr>
      <t>”</t>
    </r>
    <r>
      <rPr>
        <sz val="10"/>
        <rFont val="仿宋"/>
        <charset val="134"/>
      </rPr>
      <t>建设部分</t>
    </r>
  </si>
  <si>
    <r>
      <rPr>
        <sz val="10"/>
        <rFont val="仿宋"/>
        <charset val="134"/>
      </rPr>
      <t>自治区财政衔接推进乡村振兴补助资金</t>
    </r>
  </si>
  <si>
    <r>
      <rPr>
        <sz val="10"/>
        <rFont val="方正仿宋简体"/>
        <charset val="134"/>
      </rPr>
      <t>总投资：</t>
    </r>
    <r>
      <rPr>
        <sz val="10"/>
        <rFont val="Times New Roman"/>
        <charset val="134"/>
      </rPr>
      <t>2914.940015</t>
    </r>
    <r>
      <rPr>
        <sz val="10"/>
        <rFont val="方正仿宋简体"/>
        <charset val="134"/>
      </rPr>
      <t>万元，规模：</t>
    </r>
    <r>
      <rPr>
        <sz val="10"/>
        <rFont val="Times New Roman"/>
        <charset val="134"/>
      </rPr>
      <t>3</t>
    </r>
    <r>
      <rPr>
        <sz val="10"/>
        <rFont val="方正仿宋简体"/>
        <charset val="134"/>
      </rPr>
      <t>个村</t>
    </r>
    <r>
      <rPr>
        <sz val="10"/>
        <rFont val="Times New Roman"/>
        <charset val="134"/>
      </rPr>
      <t xml:space="preserve">
</t>
    </r>
    <r>
      <rPr>
        <sz val="10"/>
        <rFont val="方正仿宋简体"/>
        <charset val="134"/>
      </rPr>
      <t>建设内容：</t>
    </r>
    <r>
      <rPr>
        <sz val="10"/>
        <rFont val="Times New Roman"/>
        <charset val="134"/>
      </rPr>
      <t>1.</t>
    </r>
    <r>
      <rPr>
        <sz val="10"/>
        <rFont val="方正仿宋简体"/>
        <charset val="134"/>
      </rPr>
      <t>投资</t>
    </r>
    <r>
      <rPr>
        <sz val="10"/>
        <rFont val="Times New Roman"/>
        <charset val="134"/>
      </rPr>
      <t>1000</t>
    </r>
    <r>
      <rPr>
        <sz val="10"/>
        <rFont val="方正仿宋简体"/>
        <charset val="134"/>
      </rPr>
      <t>万元，对阿纳库勒乡</t>
    </r>
    <r>
      <rPr>
        <sz val="10"/>
        <rFont val="Times New Roman"/>
        <charset val="134"/>
      </rPr>
      <t>2</t>
    </r>
    <r>
      <rPr>
        <sz val="10"/>
        <rFont val="方正仿宋简体"/>
        <charset val="134"/>
      </rPr>
      <t>村主要围绕以产业发展，农业污染治理、厕所革命、美丽庭院建设、推广使用清洁能源等人居环境整治，村组道路、垃圾处理等农村公共基础设施等方面进行建设。</t>
    </r>
    <r>
      <rPr>
        <sz val="10"/>
        <rFont val="Times New Roman"/>
        <charset val="134"/>
      </rPr>
      <t xml:space="preserve">
2.</t>
    </r>
    <r>
      <rPr>
        <sz val="10"/>
        <rFont val="方正仿宋简体"/>
        <charset val="134"/>
      </rPr>
      <t>投资</t>
    </r>
    <r>
      <rPr>
        <sz val="10"/>
        <rFont val="Times New Roman"/>
        <charset val="134"/>
      </rPr>
      <t>1914.940015</t>
    </r>
    <r>
      <rPr>
        <sz val="10"/>
        <rFont val="方正仿宋简体"/>
        <charset val="134"/>
      </rPr>
      <t>万元，结合乡村振兴示范村建设、改厕建设，计划为色力布亚镇</t>
    </r>
    <r>
      <rPr>
        <sz val="10"/>
        <rFont val="Times New Roman"/>
        <charset val="134"/>
      </rPr>
      <t>11</t>
    </r>
    <r>
      <rPr>
        <sz val="10"/>
        <rFont val="方正仿宋简体"/>
        <charset val="134"/>
      </rPr>
      <t>村、阿纳库勒乡</t>
    </r>
    <r>
      <rPr>
        <sz val="10"/>
        <rFont val="Times New Roman"/>
        <charset val="134"/>
      </rPr>
      <t>2</t>
    </r>
    <r>
      <rPr>
        <sz val="10"/>
        <rFont val="方正仿宋简体"/>
        <charset val="134"/>
      </rPr>
      <t>村、巴楚镇赛克散村新建及改造污水管网约</t>
    </r>
    <r>
      <rPr>
        <sz val="10"/>
        <rFont val="Times New Roman"/>
        <charset val="134"/>
      </rPr>
      <t>29.7km</t>
    </r>
    <r>
      <rPr>
        <sz val="10"/>
        <rFont val="方正仿宋简体"/>
        <charset val="134"/>
      </rPr>
      <t>，管径为</t>
    </r>
    <r>
      <rPr>
        <sz val="10"/>
        <rFont val="Times New Roman"/>
        <charset val="134"/>
      </rPr>
      <t>DN100-DN300</t>
    </r>
    <r>
      <rPr>
        <sz val="10"/>
        <rFont val="方正仿宋简体"/>
        <charset val="134"/>
      </rPr>
      <t>，并配套污水泵站及相关附属设施，有效治理乡村污水，持续改善和提升农村人居环境和人居生活条件。其中：①为色力布亚镇</t>
    </r>
    <r>
      <rPr>
        <sz val="10"/>
        <rFont val="Times New Roman"/>
        <charset val="134"/>
      </rPr>
      <t>11</t>
    </r>
    <r>
      <rPr>
        <sz val="10"/>
        <rFont val="方正仿宋简体"/>
        <charset val="134"/>
      </rPr>
      <t>村（总户数</t>
    </r>
    <r>
      <rPr>
        <sz val="10"/>
        <rFont val="Times New Roman"/>
        <charset val="134"/>
      </rPr>
      <t>386</t>
    </r>
    <r>
      <rPr>
        <sz val="10"/>
        <rFont val="方正仿宋简体"/>
        <charset val="134"/>
      </rPr>
      <t>户）铺设生活污水管网</t>
    </r>
    <r>
      <rPr>
        <sz val="10"/>
        <rFont val="Times New Roman"/>
        <charset val="134"/>
      </rPr>
      <t>7.854km</t>
    </r>
    <r>
      <rPr>
        <sz val="10"/>
        <rFont val="方正仿宋简体"/>
        <charset val="134"/>
      </rPr>
      <t>，管径为</t>
    </r>
    <r>
      <rPr>
        <sz val="10"/>
        <rFont val="Times New Roman"/>
        <charset val="134"/>
      </rPr>
      <t>DN100-DN300</t>
    </r>
    <r>
      <rPr>
        <sz val="10"/>
        <rFont val="宋体"/>
        <charset val="134"/>
      </rPr>
      <t>，</t>
    </r>
    <r>
      <rPr>
        <sz val="10"/>
        <rFont val="方正仿宋简体"/>
        <charset val="134"/>
      </rPr>
      <t>并配套</t>
    </r>
    <r>
      <rPr>
        <sz val="10"/>
        <rFont val="Times New Roman"/>
        <charset val="134"/>
      </rPr>
      <t>1</t>
    </r>
    <r>
      <rPr>
        <sz val="10"/>
        <rFont val="方正仿宋简体"/>
        <charset val="134"/>
      </rPr>
      <t>座污水泵站、排水检查井</t>
    </r>
    <r>
      <rPr>
        <sz val="10"/>
        <rFont val="Times New Roman"/>
        <charset val="134"/>
      </rPr>
      <t>158</t>
    </r>
    <r>
      <rPr>
        <sz val="10"/>
        <rFont val="方正仿宋简体"/>
        <charset val="134"/>
      </rPr>
      <t>座等相关附属设施，进行路面恢复等建设。②为阿纳库勒乡</t>
    </r>
    <r>
      <rPr>
        <sz val="10"/>
        <rFont val="Times New Roman"/>
        <charset val="134"/>
      </rPr>
      <t>2</t>
    </r>
    <r>
      <rPr>
        <sz val="10"/>
        <rFont val="方正仿宋简体"/>
        <charset val="134"/>
      </rPr>
      <t>村（</t>
    </r>
    <r>
      <rPr>
        <sz val="10"/>
        <rFont val="Times New Roman"/>
        <charset val="134"/>
      </rPr>
      <t>428</t>
    </r>
    <r>
      <rPr>
        <sz val="10"/>
        <rFont val="方正仿宋简体"/>
        <charset val="134"/>
      </rPr>
      <t>户）铺设生活污水管网</t>
    </r>
    <r>
      <rPr>
        <sz val="10"/>
        <rFont val="Times New Roman"/>
        <charset val="134"/>
      </rPr>
      <t>13.577km</t>
    </r>
    <r>
      <rPr>
        <sz val="10"/>
        <rFont val="方正仿宋简体"/>
        <charset val="134"/>
      </rPr>
      <t>，管径为</t>
    </r>
    <r>
      <rPr>
        <sz val="10"/>
        <rFont val="Times New Roman"/>
        <charset val="134"/>
      </rPr>
      <t>DN100-DN300</t>
    </r>
    <r>
      <rPr>
        <sz val="10"/>
        <rFont val="宋体"/>
        <charset val="134"/>
      </rPr>
      <t>，</t>
    </r>
    <r>
      <rPr>
        <sz val="10"/>
        <rFont val="方正仿宋简体"/>
        <charset val="134"/>
      </rPr>
      <t>并配套污水提升泵站</t>
    </r>
    <r>
      <rPr>
        <sz val="10"/>
        <rFont val="Times New Roman"/>
        <charset val="134"/>
      </rPr>
      <t>3</t>
    </r>
    <r>
      <rPr>
        <sz val="10"/>
        <rFont val="方正仿宋简体"/>
        <charset val="134"/>
      </rPr>
      <t>座、排查水检查井</t>
    </r>
    <r>
      <rPr>
        <sz val="10"/>
        <rFont val="Times New Roman"/>
        <charset val="134"/>
      </rPr>
      <t>292</t>
    </r>
    <r>
      <rPr>
        <sz val="10"/>
        <rFont val="方正仿宋简体"/>
        <charset val="134"/>
      </rPr>
      <t>座等相关附属设施，进行路面恢复等建设。③为巴楚镇赛克散村（总户数</t>
    </r>
    <r>
      <rPr>
        <sz val="10"/>
        <rFont val="Times New Roman"/>
        <charset val="134"/>
      </rPr>
      <t>328</t>
    </r>
    <r>
      <rPr>
        <sz val="10"/>
        <rFont val="方正仿宋简体"/>
        <charset val="134"/>
      </rPr>
      <t>户）</t>
    </r>
    <r>
      <rPr>
        <sz val="10"/>
        <rFont val="Times New Roman"/>
        <charset val="134"/>
      </rPr>
      <t>4</t>
    </r>
    <r>
      <rPr>
        <sz val="10"/>
        <rFont val="方正仿宋简体"/>
        <charset val="134"/>
      </rPr>
      <t>个网格居民点铺设生活污水管网</t>
    </r>
    <r>
      <rPr>
        <sz val="10"/>
        <rFont val="Times New Roman"/>
        <charset val="134"/>
      </rPr>
      <t>8.223km</t>
    </r>
    <r>
      <rPr>
        <sz val="10"/>
        <rFont val="方正仿宋简体"/>
        <charset val="134"/>
      </rPr>
      <t>，管径为</t>
    </r>
    <r>
      <rPr>
        <sz val="10"/>
        <rFont val="Times New Roman"/>
        <charset val="134"/>
      </rPr>
      <t>DN100-DN300</t>
    </r>
    <r>
      <rPr>
        <sz val="10"/>
        <rFont val="宋体"/>
        <charset val="134"/>
      </rPr>
      <t>，</t>
    </r>
    <r>
      <rPr>
        <sz val="10"/>
        <rFont val="方正仿宋简体"/>
        <charset val="134"/>
      </rPr>
      <t>并配套实施污水提升泵站</t>
    </r>
    <r>
      <rPr>
        <sz val="10"/>
        <rFont val="Times New Roman"/>
        <charset val="134"/>
      </rPr>
      <t>2</t>
    </r>
    <r>
      <rPr>
        <sz val="10"/>
        <rFont val="方正仿宋简体"/>
        <charset val="134"/>
      </rPr>
      <t>座、排水检查井</t>
    </r>
    <r>
      <rPr>
        <sz val="10"/>
        <rFont val="Times New Roman"/>
        <charset val="134"/>
      </rPr>
      <t>188</t>
    </r>
    <r>
      <rPr>
        <sz val="10"/>
        <rFont val="方正仿宋简体"/>
        <charset val="134"/>
      </rPr>
      <t>座等相关附属设施，进行道路恢复等建设。</t>
    </r>
  </si>
  <si>
    <r>
      <t>总投资：</t>
    </r>
    <r>
      <rPr>
        <sz val="10"/>
        <rFont val="Times New Roman"/>
        <charset val="134"/>
      </rPr>
      <t>1289.445732</t>
    </r>
    <r>
      <rPr>
        <sz val="10"/>
        <rFont val="方正仿宋简体"/>
        <charset val="134"/>
      </rPr>
      <t>万元，总规模：</t>
    </r>
    <r>
      <rPr>
        <sz val="10"/>
        <rFont val="Times New Roman"/>
        <charset val="134"/>
      </rPr>
      <t>20</t>
    </r>
    <r>
      <rPr>
        <sz val="10"/>
        <rFont val="方正仿宋简体"/>
        <charset val="134"/>
      </rPr>
      <t>座</t>
    </r>
    <r>
      <rPr>
        <sz val="10"/>
        <rFont val="Times New Roman"/>
        <charset val="134"/>
      </rPr>
      <t xml:space="preserve">
</t>
    </r>
    <r>
      <rPr>
        <sz val="10"/>
        <rFont val="方正仿宋简体"/>
        <charset val="134"/>
      </rPr>
      <t>建设内容：新建长</t>
    </r>
    <r>
      <rPr>
        <sz val="10"/>
        <rFont val="Times New Roman"/>
        <charset val="134"/>
      </rPr>
      <t>100</t>
    </r>
    <r>
      <rPr>
        <sz val="10"/>
        <rFont val="方正仿宋简体"/>
        <charset val="134"/>
      </rPr>
      <t>米、宽</t>
    </r>
    <r>
      <rPr>
        <sz val="10"/>
        <rFont val="Times New Roman"/>
        <charset val="134"/>
      </rPr>
      <t>20.5</t>
    </r>
    <r>
      <rPr>
        <sz val="10"/>
        <rFont val="方正仿宋简体"/>
        <charset val="134"/>
      </rPr>
      <t>米的日光温室大棚</t>
    </r>
    <r>
      <rPr>
        <sz val="10"/>
        <rFont val="Times New Roman"/>
        <charset val="134"/>
      </rPr>
      <t>19</t>
    </r>
    <r>
      <rPr>
        <sz val="10"/>
        <rFont val="方正仿宋简体"/>
        <charset val="134"/>
      </rPr>
      <t>座，新建玻璃温室大棚</t>
    </r>
    <r>
      <rPr>
        <sz val="10"/>
        <rFont val="Times New Roman"/>
        <charset val="134"/>
      </rPr>
      <t>1</t>
    </r>
    <r>
      <rPr>
        <sz val="10"/>
        <rFont val="方正仿宋简体"/>
        <charset val="134"/>
      </rPr>
      <t>座，并配套水、电、水肥机等相关附属设施设备。</t>
    </r>
  </si>
  <si>
    <r>
      <rPr>
        <sz val="10"/>
        <rFont val="方正仿宋简体"/>
        <charset val="134"/>
      </rPr>
      <t>巴楚县农业农村局</t>
    </r>
  </si>
  <si>
    <r>
      <rPr>
        <sz val="10"/>
        <rFont val="方正仿宋简体"/>
        <charset val="134"/>
      </rPr>
      <t>喀什地区巴楚县胜利及恰瓦克灌区续建配套与现代化改造建设项目（三期）</t>
    </r>
  </si>
  <si>
    <t>bcx-2022-40</t>
  </si>
  <si>
    <r>
      <t>总投资：</t>
    </r>
    <r>
      <rPr>
        <sz val="10"/>
        <rFont val="Times New Roman"/>
        <charset val="134"/>
      </rPr>
      <t>661.289741</t>
    </r>
    <r>
      <rPr>
        <sz val="10"/>
        <rFont val="方正仿宋简体"/>
        <charset val="134"/>
      </rPr>
      <t>万元，总规模：</t>
    </r>
    <r>
      <rPr>
        <sz val="10"/>
        <rFont val="Times New Roman"/>
        <charset val="134"/>
      </rPr>
      <t>12.128km</t>
    </r>
    <r>
      <rPr>
        <sz val="10"/>
        <rFont val="方正仿宋简体"/>
        <charset val="134"/>
      </rPr>
      <t>；</t>
    </r>
    <r>
      <rPr>
        <sz val="10"/>
        <rFont val="Times New Roman"/>
        <charset val="134"/>
      </rPr>
      <t xml:space="preserve">
</t>
    </r>
    <r>
      <rPr>
        <sz val="10"/>
        <rFont val="方正仿宋简体"/>
        <charset val="134"/>
      </rPr>
      <t>建设内容：对胜利及恰瓦克灌区内</t>
    </r>
    <r>
      <rPr>
        <sz val="10"/>
        <rFont val="Times New Roman"/>
        <charset val="134"/>
      </rPr>
      <t>6</t>
    </r>
    <r>
      <rPr>
        <sz val="10"/>
        <rFont val="方正仿宋简体"/>
        <charset val="134"/>
      </rPr>
      <t>条支渠进行节水改造，改造流量为</t>
    </r>
    <r>
      <rPr>
        <sz val="10"/>
        <rFont val="Times New Roman"/>
        <charset val="134"/>
      </rPr>
      <t>0.2-0.8m³/s</t>
    </r>
    <r>
      <rPr>
        <sz val="10"/>
        <rFont val="方正仿宋简体"/>
        <charset val="134"/>
      </rPr>
      <t>的渠道总长</t>
    </r>
    <r>
      <rPr>
        <sz val="10"/>
        <rFont val="Times New Roman"/>
        <charset val="134"/>
      </rPr>
      <t>12.128km</t>
    </r>
    <r>
      <rPr>
        <sz val="10"/>
        <rFont val="方正仿宋简体"/>
        <charset val="134"/>
      </rPr>
      <t>，配套渠系建筑物</t>
    </r>
    <r>
      <rPr>
        <sz val="10"/>
        <rFont val="Times New Roman"/>
        <charset val="134"/>
      </rPr>
      <t>121</t>
    </r>
    <r>
      <rPr>
        <sz val="10"/>
        <rFont val="方正仿宋简体"/>
        <charset val="134"/>
      </rPr>
      <t>座。改善灌溉面积</t>
    </r>
    <r>
      <rPr>
        <sz val="10"/>
        <rFont val="Times New Roman"/>
        <charset val="134"/>
      </rPr>
      <t>1.294</t>
    </r>
    <r>
      <rPr>
        <sz val="10"/>
        <rFont val="方正仿宋简体"/>
        <charset val="134"/>
      </rPr>
      <t>万亩，提高水资源利用率，促进灌区经济社会发展。</t>
    </r>
  </si>
  <si>
    <r>
      <rPr>
        <sz val="10"/>
        <rFont val="方正仿宋简体"/>
        <charset val="134"/>
      </rPr>
      <t>巴楚县水利局</t>
    </r>
  </si>
  <si>
    <r>
      <rPr>
        <sz val="10"/>
        <rFont val="方正仿宋简体"/>
        <charset val="134"/>
      </rPr>
      <t>脱贫人口小额信贷贴息</t>
    </r>
  </si>
  <si>
    <r>
      <rPr>
        <sz val="10"/>
        <rFont val="方正仿宋简体"/>
        <charset val="134"/>
      </rPr>
      <t>巴楚县农村合作经济发展中心</t>
    </r>
  </si>
  <si>
    <r>
      <rPr>
        <sz val="10"/>
        <rFont val="方正仿宋简体"/>
        <charset val="134"/>
      </rPr>
      <t>巴楚县</t>
    </r>
    <r>
      <rPr>
        <sz val="10"/>
        <rFont val="Times New Roman"/>
        <charset val="134"/>
      </rPr>
      <t>2022</t>
    </r>
    <r>
      <rPr>
        <sz val="10"/>
        <rFont val="方正仿宋简体"/>
        <charset val="134"/>
      </rPr>
      <t>年乡村振兴示范村建设</t>
    </r>
    <r>
      <rPr>
        <sz val="10"/>
        <rFont val="Times New Roman"/>
        <charset val="134"/>
      </rPr>
      <t>-</t>
    </r>
    <r>
      <rPr>
        <sz val="10"/>
        <rFont val="方正仿宋简体"/>
        <charset val="134"/>
      </rPr>
      <t>示范村建设（一期）</t>
    </r>
  </si>
  <si>
    <r>
      <rPr>
        <sz val="10"/>
        <rFont val="方正仿宋简体"/>
        <charset val="134"/>
      </rPr>
      <t>巴楚县</t>
    </r>
    <r>
      <rPr>
        <sz val="10"/>
        <rFont val="Times New Roman"/>
        <charset val="134"/>
      </rPr>
      <t>2022</t>
    </r>
    <r>
      <rPr>
        <sz val="10"/>
        <rFont val="方正仿宋简体"/>
        <charset val="134"/>
      </rPr>
      <t>年乡村振兴示范村建设</t>
    </r>
    <r>
      <rPr>
        <sz val="10"/>
        <rFont val="Times New Roman"/>
        <charset val="134"/>
      </rPr>
      <t>-</t>
    </r>
    <r>
      <rPr>
        <sz val="10"/>
        <rFont val="方正仿宋简体"/>
        <charset val="134"/>
      </rPr>
      <t>示范村建设（二期）</t>
    </r>
  </si>
  <si>
    <r>
      <rPr>
        <sz val="10"/>
        <rFont val="方正仿宋简体"/>
        <charset val="134"/>
      </rPr>
      <t>巴楚县住房和城乡建设局、夏马勒乡、多来提巴格乡、阿纳库勒乡、巴楚镇</t>
    </r>
  </si>
  <si>
    <r>
      <rPr>
        <sz val="10"/>
        <rFont val="方正仿宋简体"/>
        <charset val="134"/>
      </rPr>
      <t>巴楚县工业园区管理委员会</t>
    </r>
  </si>
  <si>
    <r>
      <rPr>
        <sz val="10"/>
        <rFont val="方正仿宋简体"/>
        <charset val="134"/>
      </rPr>
      <t>阿瓦提镇古勒</t>
    </r>
    <r>
      <rPr>
        <sz val="10"/>
        <rFont val="Times New Roman"/>
        <charset val="134"/>
      </rPr>
      <t>(6)</t>
    </r>
    <r>
      <rPr>
        <sz val="10"/>
        <rFont val="方正仿宋简体"/>
        <charset val="134"/>
      </rPr>
      <t>村农村厕所革命整村推进项目</t>
    </r>
  </si>
  <si>
    <t>bcx-2022-38</t>
  </si>
  <si>
    <r>
      <t>总投资：</t>
    </r>
    <r>
      <rPr>
        <sz val="10"/>
        <rFont val="Times New Roman"/>
        <charset val="134"/>
      </rPr>
      <t>150</t>
    </r>
    <r>
      <rPr>
        <sz val="10"/>
        <rFont val="方正仿宋简体"/>
        <charset val="134"/>
      </rPr>
      <t>万元</t>
    </r>
    <r>
      <rPr>
        <sz val="10"/>
        <rFont val="Times New Roman"/>
        <charset val="134"/>
      </rPr>
      <t xml:space="preserve">
</t>
    </r>
    <r>
      <rPr>
        <sz val="10"/>
        <rFont val="方正仿宋简体"/>
        <charset val="134"/>
      </rPr>
      <t>建设内容：铺设</t>
    </r>
    <r>
      <rPr>
        <sz val="10"/>
        <rFont val="Times New Roman"/>
        <charset val="134"/>
      </rPr>
      <t>D315</t>
    </r>
    <r>
      <rPr>
        <sz val="10"/>
        <rFont val="方正仿宋简体"/>
        <charset val="134"/>
      </rPr>
      <t>双壁波纹管</t>
    </r>
    <r>
      <rPr>
        <sz val="10"/>
        <rFont val="Times New Roman"/>
        <charset val="134"/>
      </rPr>
      <t>6627</t>
    </r>
    <r>
      <rPr>
        <sz val="10"/>
        <rFont val="方正仿宋简体"/>
        <charset val="134"/>
      </rPr>
      <t>米、</t>
    </r>
    <r>
      <rPr>
        <sz val="10"/>
        <rFont val="Times New Roman"/>
        <charset val="134"/>
      </rPr>
      <t>D110PE</t>
    </r>
    <r>
      <rPr>
        <sz val="10"/>
        <rFont val="方正仿宋简体"/>
        <charset val="134"/>
      </rPr>
      <t>污水压力管</t>
    </r>
    <r>
      <rPr>
        <sz val="10"/>
        <rFont val="Times New Roman"/>
        <charset val="134"/>
      </rPr>
      <t>631</t>
    </r>
    <r>
      <rPr>
        <sz val="10"/>
        <rFont val="方正仿宋简体"/>
        <charset val="134"/>
      </rPr>
      <t>米、</t>
    </r>
    <r>
      <rPr>
        <sz val="10"/>
        <rFont val="Times New Roman"/>
        <charset val="134"/>
      </rPr>
      <t>D110PVC</t>
    </r>
    <r>
      <rPr>
        <sz val="10"/>
        <rFont val="方正仿宋简体"/>
        <charset val="134"/>
      </rPr>
      <t>排水管</t>
    </r>
    <r>
      <rPr>
        <sz val="10"/>
        <rFont val="Times New Roman"/>
        <charset val="134"/>
      </rPr>
      <t>3850</t>
    </r>
    <r>
      <rPr>
        <sz val="10"/>
        <rFont val="方正仿宋简体"/>
        <charset val="134"/>
      </rPr>
      <t>米；新建</t>
    </r>
    <r>
      <rPr>
        <sz val="10"/>
        <rFont val="Times New Roman"/>
        <charset val="134"/>
      </rPr>
      <t>100</t>
    </r>
    <r>
      <rPr>
        <sz val="10"/>
        <rFont val="方正仿宋简体"/>
        <charset val="134"/>
      </rPr>
      <t>立方米污水提升池</t>
    </r>
    <r>
      <rPr>
        <sz val="10"/>
        <rFont val="Times New Roman"/>
        <charset val="134"/>
      </rPr>
      <t>1</t>
    </r>
    <r>
      <rPr>
        <sz val="10"/>
        <rFont val="方正仿宋简体"/>
        <charset val="134"/>
      </rPr>
      <t>座；更换</t>
    </r>
    <r>
      <rPr>
        <sz val="10"/>
        <rFont val="Times New Roman"/>
        <charset val="134"/>
      </rPr>
      <t>MBR</t>
    </r>
    <r>
      <rPr>
        <sz val="10"/>
        <rFont val="方正仿宋简体"/>
        <charset val="134"/>
      </rPr>
      <t>膜组器</t>
    </r>
    <r>
      <rPr>
        <sz val="10"/>
        <rFont val="Times New Roman"/>
        <charset val="134"/>
      </rPr>
      <t>1</t>
    </r>
    <r>
      <rPr>
        <sz val="10"/>
        <rFont val="方正仿宋简体"/>
        <charset val="134"/>
      </rPr>
      <t>套；配套其他附属设施设备。</t>
    </r>
  </si>
  <si>
    <r>
      <rPr>
        <sz val="10"/>
        <rFont val="方正仿宋简体"/>
        <charset val="134"/>
      </rPr>
      <t>阿瓦提镇</t>
    </r>
  </si>
  <si>
    <r>
      <rPr>
        <sz val="10"/>
        <rFont val="方正仿宋简体"/>
        <charset val="134"/>
      </rPr>
      <t>巴楚县人居环境整治巩固提升项目</t>
    </r>
  </si>
  <si>
    <t>bcx-2022-41</t>
  </si>
  <si>
    <r>
      <t>总投资：</t>
    </r>
    <r>
      <rPr>
        <sz val="10"/>
        <rFont val="Times New Roman"/>
        <charset val="134"/>
      </rPr>
      <t>705.6</t>
    </r>
    <r>
      <rPr>
        <sz val="10"/>
        <rFont val="方正仿宋简体"/>
        <charset val="134"/>
      </rPr>
      <t>万元</t>
    </r>
    <r>
      <rPr>
        <sz val="10"/>
        <rFont val="Times New Roman"/>
        <charset val="134"/>
      </rPr>
      <t xml:space="preserve">
</t>
    </r>
    <r>
      <rPr>
        <sz val="10"/>
        <rFont val="方正仿宋简体"/>
        <charset val="134"/>
      </rPr>
      <t>建设内容：为</t>
    </r>
    <r>
      <rPr>
        <sz val="10"/>
        <rFont val="Times New Roman"/>
        <charset val="134"/>
      </rPr>
      <t>19</t>
    </r>
    <r>
      <rPr>
        <sz val="10"/>
        <rFont val="方正仿宋简体"/>
        <charset val="134"/>
      </rPr>
      <t>个行政村进行人居环境整治，主要是进行垃圾处理、村容村貌改造提升，项目受益群体为</t>
    </r>
    <r>
      <rPr>
        <sz val="10"/>
        <rFont val="Times New Roman"/>
        <charset val="134"/>
      </rPr>
      <t>2232</t>
    </r>
    <r>
      <rPr>
        <sz val="10"/>
        <rFont val="方正仿宋简体"/>
        <charset val="134"/>
      </rPr>
      <t>户脱贫户或监测对象。</t>
    </r>
  </si>
  <si>
    <t>自治区农业生产发展资金</t>
  </si>
  <si>
    <t>自治区畜牧业生产发展资金</t>
  </si>
  <si>
    <t>自治区农田建设补助资金</t>
  </si>
  <si>
    <t>自治区农村综合改革转移支付</t>
  </si>
  <si>
    <t>总投资：379.151万元，总规模：2万亩
建设内容：以现有高标准农田为基础，在各乡镇建立高标准农业示范区2万亩，购置智能水肥一体机20套、无线太阳能电动阀1535套、灌溉器无线网关55套，同时建立收益分配机制。</t>
  </si>
  <si>
    <t>彩票公益金</t>
  </si>
  <si>
    <t>旅游发展资金</t>
  </si>
  <si>
    <r>
      <rPr>
        <sz val="10"/>
        <rFont val="仿宋"/>
        <charset val="134"/>
      </rPr>
      <t>自治区安排基本建设投资用于</t>
    </r>
    <r>
      <rPr>
        <sz val="10"/>
        <rFont val="Times New Roman"/>
        <charset val="134"/>
      </rPr>
      <t>“</t>
    </r>
    <r>
      <rPr>
        <sz val="10"/>
        <rFont val="仿宋"/>
        <charset val="134"/>
      </rPr>
      <t>三农</t>
    </r>
    <r>
      <rPr>
        <sz val="10"/>
        <rFont val="Times New Roman"/>
        <charset val="134"/>
      </rPr>
      <t>”</t>
    </r>
    <r>
      <rPr>
        <sz val="10"/>
        <rFont val="仿宋"/>
        <charset val="134"/>
      </rPr>
      <t>部分</t>
    </r>
  </si>
  <si>
    <r>
      <rPr>
        <sz val="10"/>
        <rFont val="仿宋"/>
        <charset val="134"/>
      </rPr>
      <t>地区财政衔接推进乡村振兴补助资金</t>
    </r>
  </si>
  <si>
    <r>
      <rPr>
        <sz val="10"/>
        <rFont val="仿宋"/>
        <charset val="134"/>
      </rPr>
      <t>县级配套衔接推进乡村振兴补助资金</t>
    </r>
  </si>
  <si>
    <r>
      <rPr>
        <sz val="12"/>
        <color rgb="FF000000"/>
        <rFont val="仿宋_GB2312"/>
        <charset val="134"/>
      </rPr>
      <t>填表说明：</t>
    </r>
    <r>
      <rPr>
        <sz val="12"/>
        <color rgb="FF000000"/>
        <rFont val="Times New Roman"/>
        <charset val="134"/>
      </rPr>
      <t>1.A</t>
    </r>
    <r>
      <rPr>
        <sz val="12"/>
        <color rgb="FF000000"/>
        <rFont val="仿宋_GB2312"/>
        <charset val="134"/>
      </rPr>
      <t>仅为中央</t>
    </r>
    <r>
      <rPr>
        <sz val="12"/>
        <color rgb="FF000000"/>
        <rFont val="Times New Roman"/>
        <charset val="134"/>
      </rPr>
      <t>16</t>
    </r>
    <r>
      <rPr>
        <sz val="12"/>
        <color rgb="FF000000"/>
        <rFont val="仿宋_GB2312"/>
        <charset val="134"/>
      </rPr>
      <t>项，自治区</t>
    </r>
    <r>
      <rPr>
        <sz val="12"/>
        <color rgb="FF000000"/>
        <rFont val="Times New Roman"/>
        <charset val="134"/>
      </rPr>
      <t>13</t>
    </r>
    <r>
      <rPr>
        <sz val="12"/>
        <color rgb="FF000000"/>
        <rFont val="仿宋_GB2312"/>
        <charset val="134"/>
      </rPr>
      <t>项资金名称。</t>
    </r>
    <r>
      <rPr>
        <sz val="12"/>
        <color rgb="FF000000"/>
        <rFont val="Times New Roman"/>
        <charset val="134"/>
      </rPr>
      <t xml:space="preserve">
2.B=C+D
3.D</t>
    </r>
    <r>
      <rPr>
        <sz val="12"/>
        <color rgb="FF000000"/>
        <rFont val="仿宋_GB2312"/>
        <charset val="134"/>
      </rPr>
      <t>、</t>
    </r>
    <r>
      <rPr>
        <sz val="12"/>
        <color rgb="FF000000"/>
        <rFont val="Times New Roman"/>
        <charset val="134"/>
      </rPr>
      <t>E</t>
    </r>
    <r>
      <rPr>
        <sz val="12"/>
        <color rgb="FF000000"/>
        <rFont val="仿宋_GB2312"/>
        <charset val="134"/>
      </rPr>
      <t>、</t>
    </r>
    <r>
      <rPr>
        <sz val="12"/>
        <color rgb="FF000000"/>
        <rFont val="Times New Roman"/>
        <charset val="134"/>
      </rPr>
      <t>G</t>
    </r>
    <r>
      <rPr>
        <sz val="12"/>
        <color rgb="FF000000"/>
        <rFont val="仿宋_GB2312"/>
        <charset val="134"/>
      </rPr>
      <t>、</t>
    </r>
    <r>
      <rPr>
        <sz val="12"/>
        <color rgb="FF000000"/>
        <rFont val="Times New Roman"/>
        <charset val="134"/>
      </rPr>
      <t>H</t>
    </r>
    <r>
      <rPr>
        <sz val="12"/>
        <color rgb="FF000000"/>
        <rFont val="仿宋_GB2312"/>
        <charset val="134"/>
      </rPr>
      <t>均与附件</t>
    </r>
    <r>
      <rPr>
        <sz val="12"/>
        <color rgb="FF000000"/>
        <rFont val="Times New Roman"/>
        <charset val="134"/>
      </rPr>
      <t>2</t>
    </r>
    <r>
      <rPr>
        <sz val="12"/>
        <color rgb="FF000000"/>
        <rFont val="仿宋_GB2312"/>
        <charset val="134"/>
      </rPr>
      <t>《</t>
    </r>
    <r>
      <rPr>
        <sz val="12"/>
        <color rgb="FF000000"/>
        <rFont val="Times New Roman"/>
        <charset val="134"/>
      </rPr>
      <t>XX</t>
    </r>
    <r>
      <rPr>
        <sz val="12"/>
        <color rgb="FF000000"/>
        <rFont val="仿宋_GB2312"/>
        <charset val="134"/>
      </rPr>
      <t>年</t>
    </r>
    <r>
      <rPr>
        <sz val="12"/>
        <color rgb="FF000000"/>
        <rFont val="Times New Roman"/>
        <charset val="134"/>
      </rPr>
      <t>XX</t>
    </r>
    <r>
      <rPr>
        <sz val="12"/>
        <color rgb="FF000000"/>
        <rFont val="仿宋_GB2312"/>
        <charset val="134"/>
      </rPr>
      <t>县涉农资金统筹整合实施方案项目汇总表》内容，</t>
    </r>
    <r>
      <rPr>
        <sz val="12"/>
        <color rgb="FF000000"/>
        <rFont val="Times New Roman"/>
        <charset val="134"/>
      </rPr>
      <t>E</t>
    </r>
    <r>
      <rPr>
        <sz val="12"/>
        <color rgb="FF000000"/>
        <rFont val="仿宋_GB2312"/>
        <charset val="134"/>
      </rPr>
      <t>、</t>
    </r>
    <r>
      <rPr>
        <sz val="12"/>
        <color rgb="FF000000"/>
        <rFont val="Times New Roman"/>
        <charset val="134"/>
      </rPr>
      <t>F</t>
    </r>
    <r>
      <rPr>
        <sz val="12"/>
        <color rgb="FF000000"/>
        <rFont val="仿宋_GB2312"/>
        <charset val="134"/>
      </rPr>
      <t>来源必须为自治区巩固拓展脱贫攻坚成果同乡村振兴衔接项目库。</t>
    </r>
  </si>
</sst>
</file>

<file path=xl/styles.xml><?xml version="1.0" encoding="utf-8"?>
<styleSheet xmlns="http://schemas.openxmlformats.org/spreadsheetml/2006/main">
  <numFmts count="9">
    <numFmt numFmtId="44" formatCode="_ &quot;￥&quot;* #,##0.00_ ;_ &quot;￥&quot;* \-#,##0.00_ ;_ &quot;￥&quot;* &quot;-&quot;??_ ;_ @_ "/>
    <numFmt numFmtId="176" formatCode="0.000_ "/>
    <numFmt numFmtId="177" formatCode="0_ "/>
    <numFmt numFmtId="178" formatCode="0.00_ "/>
    <numFmt numFmtId="42" formatCode="_ &quot;￥&quot;* #,##0_ ;_ &quot;￥&quot;* \-#,##0_ ;_ &quot;￥&quot;* &quot;-&quot;_ ;_ @_ "/>
    <numFmt numFmtId="41" formatCode="_ * #,##0_ ;_ * \-#,##0_ ;_ * &quot;-&quot;_ ;_ @_ "/>
    <numFmt numFmtId="43" formatCode="_ * #,##0.00_ ;_ * \-#,##0.00_ ;_ * &quot;-&quot;??_ ;_ @_ "/>
    <numFmt numFmtId="179" formatCode="yyyy&quot;年&quot;m&quot;月&quot;;@"/>
    <numFmt numFmtId="180" formatCode="0.0000_ "/>
  </numFmts>
  <fonts count="69">
    <font>
      <sz val="12"/>
      <name val="宋体"/>
      <charset val="134"/>
    </font>
    <font>
      <sz val="11"/>
      <name val="宋体"/>
      <charset val="134"/>
      <scheme val="minor"/>
    </font>
    <font>
      <sz val="10"/>
      <name val="Times New Roman"/>
      <charset val="134"/>
    </font>
    <font>
      <sz val="11"/>
      <color theme="1"/>
      <name val="宋体"/>
      <charset val="134"/>
      <scheme val="minor"/>
    </font>
    <font>
      <sz val="14"/>
      <name val="Times New Roman"/>
      <charset val="134"/>
    </font>
    <font>
      <sz val="11"/>
      <name val="Times New Roman"/>
      <charset val="134"/>
    </font>
    <font>
      <sz val="20"/>
      <name val="Times New Roman"/>
      <charset val="134"/>
    </font>
    <font>
      <b/>
      <sz val="14"/>
      <name val="方正小标宋简体"/>
      <charset val="134"/>
    </font>
    <font>
      <sz val="10"/>
      <name val="Times New Roman"/>
      <charset val="0"/>
    </font>
    <font>
      <sz val="9"/>
      <name val="方正仿宋简体"/>
      <charset val="134"/>
    </font>
    <font>
      <sz val="10"/>
      <name val="方正仿宋简体"/>
      <charset val="134"/>
    </font>
    <font>
      <sz val="10"/>
      <name val="仿宋"/>
      <charset val="134"/>
    </font>
    <font>
      <sz val="11"/>
      <name val="方正仿宋简体"/>
      <charset val="134"/>
    </font>
    <font>
      <sz val="10"/>
      <name val="宋体"/>
      <charset val="134"/>
    </font>
    <font>
      <sz val="12"/>
      <color rgb="FF000000"/>
      <name val="Times New Roman"/>
      <charset val="134"/>
    </font>
    <font>
      <sz val="12"/>
      <color theme="1"/>
      <name val="方正仿宋_GBK"/>
      <charset val="134"/>
    </font>
    <font>
      <sz val="16"/>
      <color theme="1"/>
      <name val="方正黑体_GBK"/>
      <charset val="134"/>
    </font>
    <font>
      <sz val="12"/>
      <name val="仿宋"/>
      <charset val="134"/>
    </font>
    <font>
      <sz val="16"/>
      <name val="仿宋"/>
      <charset val="134"/>
    </font>
    <font>
      <sz val="12"/>
      <color theme="1"/>
      <name val="仿宋"/>
      <charset val="134"/>
    </font>
    <font>
      <sz val="12"/>
      <color theme="1"/>
      <name val="Times New Roman"/>
      <charset val="134"/>
    </font>
    <font>
      <sz val="12"/>
      <color theme="1"/>
      <name val="宋体"/>
      <charset val="134"/>
    </font>
    <font>
      <sz val="36"/>
      <name val="Times New Roman"/>
      <charset val="134"/>
    </font>
    <font>
      <sz val="16"/>
      <name val="Times New Roman"/>
      <charset val="134"/>
    </font>
    <font>
      <sz val="11"/>
      <color rgb="FF000000"/>
      <name val="Times New Roman"/>
      <charset val="134"/>
    </font>
    <font>
      <sz val="12"/>
      <name val="Times New Roman"/>
      <charset val="134"/>
    </font>
    <font>
      <sz val="16"/>
      <name val="方正仿宋简体"/>
      <charset val="134"/>
    </font>
    <font>
      <sz val="16"/>
      <name val="Times New Roman"/>
      <charset val="0"/>
    </font>
    <font>
      <sz val="16"/>
      <color theme="1"/>
      <name val="Times New Roman"/>
      <charset val="134"/>
    </font>
    <font>
      <sz val="14"/>
      <name val="方正仿宋简体"/>
      <charset val="134"/>
    </font>
    <font>
      <sz val="18"/>
      <name val="方正仿宋简体"/>
      <charset val="134"/>
    </font>
    <font>
      <sz val="18"/>
      <name val="Times New Roman"/>
      <charset val="134"/>
    </font>
    <font>
      <b/>
      <sz val="16"/>
      <name val="Times New Roman"/>
      <charset val="134"/>
    </font>
    <font>
      <sz val="16"/>
      <color rgb="FF000000"/>
      <name val="Times New Roman"/>
      <charset val="134"/>
    </font>
    <font>
      <sz val="16"/>
      <color theme="1"/>
      <name val="方正仿宋简体"/>
      <charset val="134"/>
    </font>
    <font>
      <b/>
      <sz val="16"/>
      <name val="方正仿宋简体"/>
      <charset val="134"/>
    </font>
    <font>
      <b/>
      <sz val="12"/>
      <color theme="1"/>
      <name val="Times New Roman"/>
      <charset val="134"/>
    </font>
    <font>
      <sz val="11"/>
      <color rgb="FF9C6500"/>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b/>
      <sz val="15"/>
      <color theme="3"/>
      <name val="宋体"/>
      <charset val="134"/>
      <scheme val="minor"/>
    </font>
    <font>
      <sz val="11"/>
      <color indexed="8"/>
      <name val="宋体"/>
      <charset val="134"/>
      <scheme val="minor"/>
    </font>
    <font>
      <b/>
      <sz val="11"/>
      <color rgb="FF3F3F3F"/>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b/>
      <sz val="11"/>
      <color rgb="FFFFFFFF"/>
      <name val="宋体"/>
      <charset val="134"/>
      <scheme val="minor"/>
    </font>
    <font>
      <i/>
      <sz val="11"/>
      <color rgb="FF7F7F7F"/>
      <name val="宋体"/>
      <charset val="134"/>
      <scheme val="minor"/>
    </font>
    <font>
      <u/>
      <sz val="11"/>
      <color rgb="FF800080"/>
      <name val="宋体"/>
      <charset val="134"/>
      <scheme val="minor"/>
    </font>
    <font>
      <sz val="11"/>
      <color indexed="8"/>
      <name val="宋体"/>
      <charset val="134"/>
    </font>
    <font>
      <b/>
      <sz val="11"/>
      <color rgb="FFFA7D00"/>
      <name val="宋体"/>
      <charset val="134"/>
      <scheme val="minor"/>
    </font>
    <font>
      <b/>
      <sz val="11"/>
      <color theme="1"/>
      <name val="宋体"/>
      <charset val="134"/>
      <scheme val="minor"/>
    </font>
    <font>
      <sz val="11"/>
      <color rgb="FFFA7D00"/>
      <name val="宋体"/>
      <charset val="134"/>
      <scheme val="minor"/>
    </font>
    <font>
      <sz val="14"/>
      <name val="黑体"/>
      <charset val="134"/>
    </font>
    <font>
      <sz val="20"/>
      <name val="方正小标宋_GBK"/>
      <charset val="134"/>
    </font>
    <font>
      <sz val="14"/>
      <name val="仿宋_GB2312"/>
      <charset val="134"/>
    </font>
    <font>
      <sz val="9"/>
      <name val="Times New Roman"/>
      <charset val="134"/>
    </font>
    <font>
      <sz val="12"/>
      <color rgb="FF000000"/>
      <name val="仿宋_GB2312"/>
      <charset val="134"/>
    </font>
    <font>
      <sz val="36"/>
      <name val="方正小标宋简体"/>
      <charset val="134"/>
    </font>
    <font>
      <sz val="16"/>
      <name val="方正小标宋简体"/>
      <charset val="134"/>
    </font>
    <font>
      <sz val="11"/>
      <color rgb="FF000000"/>
      <name val="方正小标宋简体"/>
      <charset val="134"/>
    </font>
    <font>
      <sz val="16"/>
      <color rgb="FF000000"/>
      <name val="方正仿宋简体"/>
      <charset val="134"/>
    </font>
    <font>
      <b/>
      <sz val="12"/>
      <color theme="1"/>
      <name val="方正仿宋简体"/>
      <charset val="134"/>
    </font>
    <font>
      <sz val="12"/>
      <color theme="1"/>
      <name val="方正仿宋简体"/>
      <charset val="134"/>
    </font>
    <font>
      <sz val="11"/>
      <color rgb="FF000000"/>
      <name val="方正仿宋简体"/>
      <charset val="134"/>
    </font>
  </fonts>
  <fills count="33">
    <fill>
      <patternFill patternType="none"/>
    </fill>
    <fill>
      <patternFill patternType="gray125"/>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3" fillId="10" borderId="0" applyNumberFormat="0" applyBorder="0" applyAlignment="0" applyProtection="0">
      <alignment vertical="center"/>
    </xf>
    <xf numFmtId="0" fontId="49" fillId="1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41" fillId="6" borderId="0" applyNumberFormat="0" applyBorder="0" applyAlignment="0" applyProtection="0">
      <alignment vertical="center"/>
    </xf>
    <xf numFmtId="43" fontId="0" fillId="0" borderId="0" applyFont="0" applyFill="0" applyBorder="0" applyAlignment="0" applyProtection="0">
      <alignment vertical="center"/>
    </xf>
    <xf numFmtId="0" fontId="40" fillId="17"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44" fillId="9" borderId="7" applyNumberFormat="0" applyFont="0" applyAlignment="0" applyProtection="0">
      <alignment vertical="center"/>
    </xf>
    <xf numFmtId="0" fontId="40" fillId="3" borderId="0" applyNumberFormat="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3" fillId="0" borderId="6" applyNumberFormat="0" applyFill="0" applyAlignment="0" applyProtection="0">
      <alignment vertical="center"/>
    </xf>
    <xf numFmtId="0" fontId="38" fillId="0" borderId="6" applyNumberFormat="0" applyFill="0" applyAlignment="0" applyProtection="0">
      <alignment vertical="center"/>
    </xf>
    <xf numFmtId="0" fontId="40" fillId="20" borderId="0" applyNumberFormat="0" applyBorder="0" applyAlignment="0" applyProtection="0">
      <alignment vertical="center"/>
    </xf>
    <xf numFmtId="0" fontId="46" fillId="0" borderId="9" applyNumberFormat="0" applyFill="0" applyAlignment="0" applyProtection="0">
      <alignment vertical="center"/>
    </xf>
    <xf numFmtId="0" fontId="40" fillId="21" borderId="0" applyNumberFormat="0" applyBorder="0" applyAlignment="0" applyProtection="0">
      <alignment vertical="center"/>
    </xf>
    <xf numFmtId="0" fontId="45" fillId="12" borderId="8" applyNumberFormat="0" applyAlignment="0" applyProtection="0">
      <alignment vertical="center"/>
    </xf>
    <xf numFmtId="0" fontId="54" fillId="12" borderId="10" applyNumberFormat="0" applyAlignment="0" applyProtection="0">
      <alignment vertical="center"/>
    </xf>
    <xf numFmtId="0" fontId="50" fillId="19" borderId="11" applyNumberFormat="0" applyAlignment="0" applyProtection="0">
      <alignment vertical="center"/>
    </xf>
    <xf numFmtId="0" fontId="3" fillId="24" borderId="0" applyNumberFormat="0" applyBorder="0" applyAlignment="0" applyProtection="0">
      <alignment vertical="center"/>
    </xf>
    <xf numFmtId="0" fontId="40" fillId="26" borderId="0" applyNumberFormat="0" applyBorder="0" applyAlignment="0" applyProtection="0">
      <alignment vertical="center"/>
    </xf>
    <xf numFmtId="0" fontId="56" fillId="0" borderId="13" applyNumberFormat="0" applyFill="0" applyAlignment="0" applyProtection="0">
      <alignment vertical="center"/>
    </xf>
    <xf numFmtId="0" fontId="55" fillId="0" borderId="12" applyNumberFormat="0" applyFill="0" applyAlignment="0" applyProtection="0">
      <alignment vertical="center"/>
    </xf>
    <xf numFmtId="0" fontId="42" fillId="8" borderId="0" applyNumberFormat="0" applyBorder="0" applyAlignment="0" applyProtection="0">
      <alignment vertical="center"/>
    </xf>
    <xf numFmtId="0" fontId="0" fillId="0" borderId="0">
      <alignment vertical="center"/>
    </xf>
    <xf numFmtId="0" fontId="37" fillId="2" borderId="0" applyNumberFormat="0" applyBorder="0" applyAlignment="0" applyProtection="0">
      <alignment vertical="center"/>
    </xf>
    <xf numFmtId="0" fontId="3" fillId="23" borderId="0" applyNumberFormat="0" applyBorder="0" applyAlignment="0" applyProtection="0">
      <alignment vertical="center"/>
    </xf>
    <xf numFmtId="0" fontId="40" fillId="13" borderId="0" applyNumberFormat="0" applyBorder="0" applyAlignment="0" applyProtection="0">
      <alignment vertical="center"/>
    </xf>
    <xf numFmtId="0" fontId="3" fillId="11" borderId="0" applyNumberFormat="0" applyBorder="0" applyAlignment="0" applyProtection="0">
      <alignment vertical="center"/>
    </xf>
    <xf numFmtId="0" fontId="3" fillId="22"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40" fillId="25" borderId="0" applyNumberFormat="0" applyBorder="0" applyAlignment="0" applyProtection="0">
      <alignment vertical="center"/>
    </xf>
    <xf numFmtId="0" fontId="40" fillId="18"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40" fillId="30" borderId="0" applyNumberFormat="0" applyBorder="0" applyAlignment="0" applyProtection="0">
      <alignment vertical="center"/>
    </xf>
    <xf numFmtId="0" fontId="3" fillId="32" borderId="0" applyNumberFormat="0" applyBorder="0" applyAlignment="0" applyProtection="0">
      <alignment vertical="center"/>
    </xf>
    <xf numFmtId="0" fontId="40" fillId="16" borderId="0" applyNumberFormat="0" applyBorder="0" applyAlignment="0" applyProtection="0">
      <alignment vertical="center"/>
    </xf>
    <xf numFmtId="0" fontId="40" fillId="29" borderId="0" applyNumberFormat="0" applyBorder="0" applyAlignment="0" applyProtection="0">
      <alignment vertical="center"/>
    </xf>
    <xf numFmtId="0" fontId="3" fillId="31" borderId="0" applyNumberFormat="0" applyBorder="0" applyAlignment="0" applyProtection="0">
      <alignment vertical="center"/>
    </xf>
    <xf numFmtId="0" fontId="40" fillId="15" borderId="0" applyNumberFormat="0" applyBorder="0" applyAlignment="0" applyProtection="0">
      <alignment vertical="center"/>
    </xf>
    <xf numFmtId="0" fontId="3" fillId="0" borderId="0">
      <alignment vertical="center"/>
    </xf>
    <xf numFmtId="0" fontId="53" fillId="0" borderId="0"/>
    <xf numFmtId="0" fontId="53" fillId="0" borderId="0">
      <alignment vertical="center"/>
    </xf>
  </cellStyleXfs>
  <cellXfs count="171">
    <xf numFmtId="0" fontId="0" fillId="0" borderId="0" xfId="0">
      <alignment vertical="center"/>
    </xf>
    <xf numFmtId="0" fontId="1" fillId="0" borderId="0" xfId="0" applyFont="1" applyFill="1" applyAlignment="1"/>
    <xf numFmtId="0" fontId="2" fillId="0" borderId="0" xfId="0" applyFont="1" applyFill="1" applyAlignment="1">
      <alignment horizontal="left"/>
    </xf>
    <xf numFmtId="0" fontId="2" fillId="0" borderId="0" xfId="0" applyFont="1" applyFill="1" applyAlignment="1"/>
    <xf numFmtId="0" fontId="3" fillId="0" borderId="0" xfId="0" applyFont="1" applyFill="1" applyAlignment="1">
      <alignment horizontal="center" vertical="center" wrapText="1"/>
    </xf>
    <xf numFmtId="178" fontId="3" fillId="0" borderId="0" xfId="0" applyNumberFormat="1"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xf numFmtId="0" fontId="4" fillId="0" borderId="0" xfId="0" applyFont="1" applyFill="1" applyAlignment="1">
      <alignment horizontal="left" vertical="top" wrapText="1"/>
    </xf>
    <xf numFmtId="178"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78" fontId="6"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2" fillId="0" borderId="2" xfId="52"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protection locked="0"/>
    </xf>
    <xf numFmtId="177" fontId="2" fillId="0" borderId="2"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3" xfId="52"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protection locked="0"/>
    </xf>
    <xf numFmtId="177" fontId="2" fillId="0" borderId="3" xfId="0" applyNumberFormat="1" applyFont="1" applyFill="1" applyBorder="1" applyAlignment="1" applyProtection="1">
      <alignment horizontal="center" vertical="center"/>
      <protection locked="0"/>
    </xf>
    <xf numFmtId="0" fontId="10"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4" xfId="52" applyNumberFormat="1"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177" fontId="2" fillId="0" borderId="4" xfId="0" applyNumberFormat="1" applyFont="1" applyFill="1" applyBorder="1" applyAlignment="1" applyProtection="1">
      <alignment horizontal="center" vertical="center"/>
      <protection locked="0"/>
    </xf>
    <xf numFmtId="0" fontId="2" fillId="0" borderId="1" xfId="52"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11" fillId="0" borderId="1" xfId="52"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protection locked="0"/>
    </xf>
    <xf numFmtId="0" fontId="2" fillId="0" borderId="1" xfId="11" applyFont="1" applyFill="1" applyBorder="1" applyAlignment="1">
      <alignment horizontal="center" vertical="center" wrapText="1"/>
    </xf>
    <xf numFmtId="0" fontId="8" fillId="0" borderId="1" xfId="1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0" xfId="0" applyFont="1" applyFill="1" applyAlignment="1">
      <alignment horizontal="center" vertical="center"/>
    </xf>
    <xf numFmtId="0" fontId="8" fillId="0" borderId="0" xfId="0" applyNumberFormat="1" applyFont="1" applyFill="1" applyBorder="1" applyAlignment="1">
      <alignment horizontal="center" vertical="center" wrapText="1"/>
    </xf>
    <xf numFmtId="0" fontId="13" fillId="0" borderId="0" xfId="0" applyFont="1" applyFill="1" applyAlignment="1">
      <alignment horizontal="left"/>
    </xf>
    <xf numFmtId="0" fontId="8" fillId="0" borderId="0" xfId="0" applyFont="1" applyFill="1" applyBorder="1" applyAlignment="1">
      <alignment horizontal="center" vertical="center" wrapText="1"/>
    </xf>
    <xf numFmtId="0" fontId="2" fillId="0" borderId="0" xfId="0" applyFont="1" applyFill="1" applyAlignment="1">
      <alignment horizontal="center" vertical="center"/>
    </xf>
    <xf numFmtId="176" fontId="2" fillId="0" borderId="4" xfId="0" applyNumberFormat="1" applyFont="1" applyFill="1" applyBorder="1" applyAlignment="1">
      <alignment horizontal="center" vertical="center" wrapText="1"/>
    </xf>
    <xf numFmtId="0" fontId="2" fillId="0" borderId="1" xfId="0" applyFont="1" applyFill="1" applyBorder="1" applyAlignment="1">
      <alignment horizontal="center"/>
    </xf>
    <xf numFmtId="178" fontId="2" fillId="0" borderId="1" xfId="0" applyNumberFormat="1" applyFont="1" applyFill="1" applyBorder="1" applyAlignment="1">
      <alignment horizontal="center" vertical="center" wrapText="1"/>
    </xf>
    <xf numFmtId="0" fontId="14" fillId="0" borderId="5" xfId="0" applyFont="1" applyFill="1" applyBorder="1" applyAlignment="1">
      <alignment horizontal="left" vertical="center" wrapText="1"/>
    </xf>
    <xf numFmtId="49" fontId="15" fillId="0" borderId="0" xfId="0" applyNumberFormat="1" applyFont="1" applyFill="1" applyAlignment="1">
      <alignment horizontal="center" vertical="center" wrapText="1"/>
    </xf>
    <xf numFmtId="49" fontId="16" fillId="0" borderId="0" xfId="0" applyNumberFormat="1" applyFont="1" applyFill="1" applyAlignment="1">
      <alignment horizontal="center" vertical="center" wrapText="1"/>
    </xf>
    <xf numFmtId="49" fontId="17" fillId="0" borderId="0" xfId="0" applyNumberFormat="1" applyFont="1" applyFill="1" applyAlignment="1">
      <alignment horizontal="center" vertical="center" wrapText="1"/>
    </xf>
    <xf numFmtId="49" fontId="18" fillId="0" borderId="0" xfId="0" applyNumberFormat="1" applyFont="1" applyFill="1" applyAlignment="1">
      <alignment horizontal="center" vertical="center" wrapText="1"/>
    </xf>
    <xf numFmtId="49" fontId="19"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19" fillId="0" borderId="0" xfId="0" applyNumberFormat="1" applyFont="1" applyFill="1" applyAlignment="1">
      <alignment horizontal="center" vertical="center" wrapText="1"/>
    </xf>
    <xf numFmtId="49" fontId="21" fillId="0" borderId="0" xfId="0" applyNumberFormat="1" applyFont="1" applyFill="1" applyAlignment="1">
      <alignment horizontal="center" vertical="center" wrapText="1"/>
    </xf>
    <xf numFmtId="49" fontId="0" fillId="0" borderId="0" xfId="0" applyNumberFormat="1" applyFill="1" applyAlignment="1">
      <alignment horizontal="center" vertical="center" wrapText="1"/>
    </xf>
    <xf numFmtId="49" fontId="21"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178" fontId="0" fillId="0" borderId="0" xfId="0" applyNumberFormat="1" applyFont="1" applyFill="1" applyAlignment="1">
      <alignment horizontal="center" vertical="center" wrapText="1"/>
    </xf>
    <xf numFmtId="178" fontId="21" fillId="0" borderId="0" xfId="0" applyNumberFormat="1" applyFont="1" applyFill="1" applyAlignment="1">
      <alignment horizontal="center" vertical="center" wrapText="1"/>
    </xf>
    <xf numFmtId="0" fontId="21" fillId="0" borderId="0" xfId="0" applyNumberFormat="1" applyFont="1" applyFill="1" applyAlignment="1">
      <alignment horizontal="center" vertical="center" wrapText="1"/>
    </xf>
    <xf numFmtId="49" fontId="22" fillId="0" borderId="0"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vertical="center" wrapText="1"/>
    </xf>
    <xf numFmtId="0" fontId="24"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179" fontId="23"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left" vertical="center" wrapText="1"/>
    </xf>
    <xf numFmtId="49" fontId="27" fillId="0" borderId="1"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179" fontId="23" fillId="0" borderId="2" xfId="0" applyNumberFormat="1" applyFont="1" applyFill="1" applyBorder="1" applyAlignment="1">
      <alignment horizontal="center" vertical="center" wrapText="1"/>
    </xf>
    <xf numFmtId="49" fontId="26" fillId="0" borderId="2" xfId="0" applyNumberFormat="1" applyFont="1" applyFill="1" applyBorder="1" applyAlignment="1">
      <alignment horizontal="left" vertical="center" wrapText="1"/>
    </xf>
    <xf numFmtId="0" fontId="23" fillId="0" borderId="3" xfId="0"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179" fontId="23" fillId="0" borderId="4" xfId="0" applyNumberFormat="1" applyFont="1" applyFill="1" applyBorder="1" applyAlignment="1">
      <alignment horizontal="center" vertical="center" wrapText="1"/>
    </xf>
    <xf numFmtId="49" fontId="23" fillId="0" borderId="3" xfId="0" applyNumberFormat="1" applyFont="1" applyFill="1" applyBorder="1" applyAlignment="1">
      <alignment horizontal="left" vertical="center" wrapText="1"/>
    </xf>
    <xf numFmtId="0" fontId="23" fillId="0" borderId="2" xfId="0" applyFont="1" applyFill="1" applyBorder="1" applyAlignment="1">
      <alignment horizontal="center" vertical="center" wrapText="1"/>
    </xf>
    <xf numFmtId="0" fontId="26" fillId="0" borderId="2" xfId="0" applyNumberFormat="1" applyFont="1" applyFill="1" applyBorder="1" applyAlignment="1">
      <alignment horizontal="left" vertical="center" wrapText="1"/>
    </xf>
    <xf numFmtId="49" fontId="27" fillId="0" borderId="2"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4" xfId="0" applyNumberFormat="1" applyFont="1" applyFill="1" applyBorder="1" applyAlignment="1">
      <alignment horizontal="left" vertical="center" wrapText="1"/>
    </xf>
    <xf numFmtId="49" fontId="27" fillId="0" borderId="4" xfId="0" applyNumberFormat="1" applyFont="1" applyFill="1" applyBorder="1" applyAlignment="1">
      <alignment horizontal="center" vertical="center" wrapText="1"/>
    </xf>
    <xf numFmtId="49" fontId="28" fillId="0" borderId="4"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179" fontId="28" fillId="0" borderId="1" xfId="0" applyNumberFormat="1" applyFont="1" applyFill="1" applyBorder="1" applyAlignment="1">
      <alignment horizontal="center" vertical="center" wrapText="1"/>
    </xf>
    <xf numFmtId="0" fontId="26" fillId="0" borderId="4" xfId="0" applyNumberFormat="1"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23" fillId="0" borderId="1" xfId="11" applyFont="1" applyFill="1" applyBorder="1" applyAlignment="1">
      <alignment horizontal="center" vertical="center" wrapText="1"/>
    </xf>
    <xf numFmtId="0" fontId="26" fillId="0" borderId="2" xfId="11" applyFont="1" applyFill="1" applyBorder="1" applyAlignment="1">
      <alignment horizontal="center" vertical="center" wrapText="1"/>
    </xf>
    <xf numFmtId="0" fontId="23" fillId="0" borderId="2" xfId="11" applyFont="1" applyFill="1" applyBorder="1" applyAlignment="1">
      <alignment horizontal="center" vertical="center" wrapText="1"/>
    </xf>
    <xf numFmtId="0" fontId="26" fillId="0" borderId="2" xfId="11" applyFont="1" applyFill="1" applyBorder="1" applyAlignment="1">
      <alignment horizontal="left" vertical="center" wrapText="1"/>
    </xf>
    <xf numFmtId="0" fontId="23" fillId="0" borderId="4" xfId="11" applyFont="1" applyFill="1" applyBorder="1" applyAlignment="1">
      <alignment horizontal="center" vertical="center" wrapText="1"/>
    </xf>
    <xf numFmtId="0" fontId="23" fillId="0" borderId="4" xfId="11" applyFont="1" applyFill="1" applyBorder="1" applyAlignment="1">
      <alignment horizontal="left" vertical="center" wrapText="1"/>
    </xf>
    <xf numFmtId="0" fontId="26" fillId="0" borderId="4" xfId="11" applyFont="1" applyFill="1" applyBorder="1" applyAlignment="1">
      <alignment horizontal="center" vertical="center" wrapText="1"/>
    </xf>
    <xf numFmtId="0" fontId="26" fillId="0" borderId="4" xfId="11" applyFont="1" applyFill="1" applyBorder="1" applyAlignment="1">
      <alignment horizontal="left" vertical="center" wrapText="1"/>
    </xf>
    <xf numFmtId="0" fontId="30" fillId="0" borderId="1" xfId="0" applyNumberFormat="1"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179" fontId="23" fillId="0" borderId="3" xfId="0" applyNumberFormat="1" applyFont="1" applyFill="1" applyBorder="1" applyAlignment="1">
      <alignment horizontal="center" vertical="center" wrapText="1"/>
    </xf>
    <xf numFmtId="0" fontId="23" fillId="0" borderId="3" xfId="0" applyNumberFormat="1" applyFont="1" applyFill="1" applyBorder="1" applyAlignment="1">
      <alignment horizontal="left" vertical="center" wrapText="1"/>
    </xf>
    <xf numFmtId="49" fontId="28" fillId="0" borderId="3" xfId="0" applyNumberFormat="1" applyFont="1" applyFill="1" applyBorder="1" applyAlignment="1">
      <alignment horizontal="center" vertical="center" wrapText="1"/>
    </xf>
    <xf numFmtId="0" fontId="31" fillId="0" borderId="4"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6" fillId="0" borderId="1" xfId="11" applyFont="1" applyFill="1" applyBorder="1" applyAlignment="1">
      <alignment horizontal="center" vertical="center" wrapText="1"/>
    </xf>
    <xf numFmtId="0" fontId="30" fillId="0" borderId="1" xfId="0" applyNumberFormat="1" applyFont="1" applyFill="1" applyBorder="1" applyAlignment="1">
      <alignment horizontal="left" vertical="center" wrapText="1"/>
    </xf>
    <xf numFmtId="0" fontId="23" fillId="0" borderId="3" xfId="11"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178" fontId="23"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178" fontId="32" fillId="0" borderId="1" xfId="0" applyNumberFormat="1" applyFont="1" applyFill="1" applyBorder="1" applyAlignment="1">
      <alignment horizontal="center" vertical="center" wrapText="1"/>
    </xf>
    <xf numFmtId="0" fontId="23" fillId="0" borderId="1" xfId="52" applyNumberFormat="1" applyFont="1" applyFill="1" applyBorder="1" applyAlignment="1" applyProtection="1">
      <alignment horizontal="center" vertical="center" wrapText="1"/>
    </xf>
    <xf numFmtId="0" fontId="27" fillId="0" borderId="1" xfId="0" applyNumberFormat="1"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78" fontId="28" fillId="0" borderId="1" xfId="0" applyNumberFormat="1" applyFont="1" applyFill="1" applyBorder="1" applyAlignment="1">
      <alignment horizontal="center" vertical="center" wrapText="1"/>
    </xf>
    <xf numFmtId="0" fontId="27" fillId="0" borderId="4"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1" xfId="52" applyNumberFormat="1" applyFont="1" applyFill="1" applyBorder="1" applyAlignment="1" applyProtection="1">
      <alignment horizontal="center" vertical="center" wrapText="1"/>
    </xf>
    <xf numFmtId="0" fontId="33" fillId="0" borderId="1" xfId="0" applyFont="1" applyFill="1" applyBorder="1" applyAlignment="1">
      <alignment horizontal="center" vertical="center" wrapText="1"/>
    </xf>
    <xf numFmtId="49" fontId="34" fillId="0" borderId="2" xfId="0" applyNumberFormat="1" applyFont="1" applyFill="1" applyBorder="1" applyAlignment="1">
      <alignment horizontal="center" vertical="center" wrapText="1"/>
    </xf>
    <xf numFmtId="0" fontId="26" fillId="0" borderId="4" xfId="52" applyNumberFormat="1" applyFont="1" applyFill="1" applyBorder="1" applyAlignment="1" applyProtection="1">
      <alignment horizontal="center" vertical="center" wrapText="1"/>
    </xf>
    <xf numFmtId="0" fontId="27" fillId="0" borderId="1" xfId="0" applyNumberFormat="1" applyFont="1" applyFill="1" applyBorder="1" applyAlignment="1">
      <alignment vertical="center" wrapText="1"/>
    </xf>
    <xf numFmtId="49" fontId="34" fillId="0" borderId="1" xfId="0" applyNumberFormat="1" applyFont="1" applyFill="1" applyBorder="1" applyAlignment="1">
      <alignment horizontal="center" vertical="center" wrapText="1"/>
    </xf>
    <xf numFmtId="178" fontId="25" fillId="0" borderId="1" xfId="0" applyNumberFormat="1" applyFont="1" applyFill="1" applyBorder="1" applyAlignment="1">
      <alignment horizontal="center" vertical="center" wrapText="1"/>
    </xf>
    <xf numFmtId="0" fontId="25" fillId="0" borderId="0" xfId="0" applyNumberFormat="1" applyFont="1" applyFill="1" applyAlignment="1">
      <alignment horizontal="center" vertical="center" wrapText="1"/>
    </xf>
    <xf numFmtId="0" fontId="23" fillId="0" borderId="0" xfId="0" applyFont="1" applyFill="1" applyAlignment="1">
      <alignment horizontal="justify" vertical="center"/>
    </xf>
    <xf numFmtId="0" fontId="17" fillId="0" borderId="0" xfId="0" applyNumberFormat="1" applyFont="1" applyFill="1" applyAlignment="1">
      <alignment horizontal="center" vertical="center" wrapText="1"/>
    </xf>
    <xf numFmtId="0" fontId="18" fillId="0" borderId="0" xfId="0" applyNumberFormat="1" applyFont="1" applyFill="1" applyAlignment="1">
      <alignment horizontal="center" vertical="center" wrapText="1"/>
    </xf>
    <xf numFmtId="10" fontId="18" fillId="0" borderId="0" xfId="0" applyNumberFormat="1" applyFont="1" applyFill="1" applyAlignment="1">
      <alignment horizontal="center" vertical="center" wrapText="1"/>
    </xf>
    <xf numFmtId="0" fontId="19" fillId="0" borderId="0" xfId="0" applyNumberFormat="1" applyFont="1" applyFill="1" applyBorder="1" applyAlignment="1">
      <alignment horizontal="center" vertical="center" wrapText="1"/>
    </xf>
    <xf numFmtId="179" fontId="28" fillId="0" borderId="2"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179" fontId="28" fillId="0" borderId="3" xfId="0" applyNumberFormat="1" applyFont="1" applyFill="1" applyBorder="1" applyAlignment="1">
      <alignment horizontal="center" vertical="center" wrapText="1"/>
    </xf>
    <xf numFmtId="0" fontId="35"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3" fillId="0" borderId="2" xfId="11" applyFont="1" applyFill="1" applyBorder="1" applyAlignment="1">
      <alignment horizontal="left" vertical="center" wrapText="1"/>
    </xf>
    <xf numFmtId="49" fontId="36"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1" fillId="0" borderId="0" xfId="0" applyNumberFormat="1" applyFont="1" applyFill="1" applyAlignment="1">
      <alignment horizontal="left" vertical="center" wrapText="1"/>
    </xf>
    <xf numFmtId="49" fontId="34" fillId="0" borderId="4" xfId="0" applyNumberFormat="1" applyFont="1" applyFill="1" applyBorder="1" applyAlignment="1">
      <alignment horizontal="center" vertical="center" wrapText="1"/>
    </xf>
    <xf numFmtId="176" fontId="28" fillId="0" borderId="1" xfId="0" applyNumberFormat="1" applyFont="1" applyFill="1" applyBorder="1" applyAlignment="1">
      <alignment horizontal="center" vertical="center" wrapText="1"/>
    </xf>
    <xf numFmtId="179" fontId="23" fillId="0" borderId="2" xfId="0" applyNumberFormat="1" applyFont="1" applyFill="1" applyBorder="1" applyAlignment="1">
      <alignment horizontal="center" vertical="center"/>
    </xf>
    <xf numFmtId="179" fontId="23" fillId="0" borderId="4" xfId="0" applyNumberFormat="1"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2 4" xfId="52"/>
    <cellStyle name="常规_Sheet1" xfId="53"/>
  </cellStyles>
  <dxfs count="1">
    <dxf>
      <fill>
        <patternFill patternType="solid">
          <bgColor rgb="FFFF9900"/>
        </patternFill>
      </fill>
    </dxf>
  </dxf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11</xdr:row>
      <xdr:rowOff>0</xdr:rowOff>
    </xdr:from>
    <xdr:to>
      <xdr:col>1</xdr:col>
      <xdr:colOff>85725</xdr:colOff>
      <xdr:row>11</xdr:row>
      <xdr:rowOff>250825</xdr:rowOff>
    </xdr:to>
    <xdr:sp>
      <xdr:nvSpPr>
        <xdr:cNvPr id="405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5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5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1"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2"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3"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4"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5"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6"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7"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8"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69"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0"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1"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2"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6"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7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1"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2"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3"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4"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5"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6"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7"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8"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89"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90"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91"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92"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9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9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409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88"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89"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0"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1"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2"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6"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89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1"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2"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3"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4"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5"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6"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7"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8"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09"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0"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1"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2"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6"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1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2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1"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2"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3"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4"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5"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6"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7"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8"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29"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30"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31"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32"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33"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34"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35"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36"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37"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38"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39"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40"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41"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42"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43"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44"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45"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46"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47"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48"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49"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0"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1"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2"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3"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4"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5"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6"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7"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8"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59"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60"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1"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2"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3"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4"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5"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6"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7"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68"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69"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0"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1"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2"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3"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4"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5"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6"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7"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8"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79"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80"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81"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82"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83"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7984"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85"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86"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87"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88"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89"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90"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91"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7992"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9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9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9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96"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9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9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799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1"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2"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3"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4"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5"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6"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7"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8"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09"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0"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1"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2"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6"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1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1"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2"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3"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4"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5"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6"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7"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8"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29"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0"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1"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2"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6"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3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1"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2"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3"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4"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5"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6"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7"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8"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49"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0"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1"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2"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3"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4"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5"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6"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7"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8"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59"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60"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61" name="Text_x0020_Box_x0020_79"/>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62" name="Text_x0020_Box_x0020_80"/>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63" name="Text_x0020_Box_x0020_81"/>
        <xdr:cNvSpPr/>
      </xdr:nvSpPr>
      <xdr:spPr>
        <a:xfrm>
          <a:off x="588645" y="12941300"/>
          <a:ext cx="85725" cy="250825"/>
        </a:xfrm>
        <a:prstGeom prst="rect">
          <a:avLst/>
        </a:prstGeom>
        <a:noFill/>
        <a:ln w="9525">
          <a:noFill/>
        </a:ln>
      </xdr:spPr>
    </xdr:sp>
    <xdr:clientData/>
  </xdr:twoCellAnchor>
  <xdr:twoCellAnchor editAs="oneCell">
    <xdr:from>
      <xdr:col>1</xdr:col>
      <xdr:colOff>0</xdr:colOff>
      <xdr:row>11</xdr:row>
      <xdr:rowOff>0</xdr:rowOff>
    </xdr:from>
    <xdr:to>
      <xdr:col>1</xdr:col>
      <xdr:colOff>85725</xdr:colOff>
      <xdr:row>11</xdr:row>
      <xdr:rowOff>250825</xdr:rowOff>
    </xdr:to>
    <xdr:sp>
      <xdr:nvSpPr>
        <xdr:cNvPr id="38064" name="Text_x0020_Box_x0020_82"/>
        <xdr:cNvSpPr/>
      </xdr:nvSpPr>
      <xdr:spPr>
        <a:xfrm>
          <a:off x="588645" y="12941300"/>
          <a:ext cx="85725" cy="25082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65"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66"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67"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68"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69"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0"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1"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2"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3"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4"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5"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6"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7"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8"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79"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80"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1"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2"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3"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4"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5"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6"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7"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088"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89"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0"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1"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2"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3"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4"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5"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6"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7"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8"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099"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00"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01"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02"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03"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04"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05"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06"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07"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08"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09"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10"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11"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12"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13"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14"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15"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16"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17"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18"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19"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0"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1"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2"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3"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4"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5" name="Text_x0020_Box_x0020_79"/>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6" name="Text_x0020_Box_x0020_80"/>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7" name="Text_x0020_Box_x0020_81"/>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76200</xdr:colOff>
      <xdr:row>35</xdr:row>
      <xdr:rowOff>224155</xdr:rowOff>
    </xdr:to>
    <xdr:sp>
      <xdr:nvSpPr>
        <xdr:cNvPr id="38128" name="Text_x0020_Box_x0020_82"/>
        <xdr:cNvSpPr/>
      </xdr:nvSpPr>
      <xdr:spPr>
        <a:xfrm>
          <a:off x="588645" y="49542700"/>
          <a:ext cx="7620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29"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30"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31"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32" name="Text_x0020_Box_x0020_82"/>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33" name="Text_x0020_Box_x0020_79"/>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34" name="Text_x0020_Box_x0020_80"/>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35" name="Text_x0020_Box_x0020_81"/>
        <xdr:cNvSpPr/>
      </xdr:nvSpPr>
      <xdr:spPr>
        <a:xfrm>
          <a:off x="588645" y="49542700"/>
          <a:ext cx="77470" cy="224155"/>
        </a:xfrm>
        <a:prstGeom prst="rect">
          <a:avLst/>
        </a:prstGeom>
        <a:noFill/>
        <a:ln w="9525">
          <a:noFill/>
        </a:ln>
      </xdr:spPr>
    </xdr:sp>
    <xdr:clientData/>
  </xdr:twoCellAnchor>
  <xdr:twoCellAnchor editAs="oneCell">
    <xdr:from>
      <xdr:col>1</xdr:col>
      <xdr:colOff>0</xdr:colOff>
      <xdr:row>35</xdr:row>
      <xdr:rowOff>0</xdr:rowOff>
    </xdr:from>
    <xdr:to>
      <xdr:col>1</xdr:col>
      <xdr:colOff>77470</xdr:colOff>
      <xdr:row>35</xdr:row>
      <xdr:rowOff>224155</xdr:rowOff>
    </xdr:to>
    <xdr:sp>
      <xdr:nvSpPr>
        <xdr:cNvPr id="38136" name="Text_x0020_Box_x0020_82"/>
        <xdr:cNvSpPr/>
      </xdr:nvSpPr>
      <xdr:spPr>
        <a:xfrm>
          <a:off x="588645" y="49542700"/>
          <a:ext cx="77470" cy="22415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65</xdr:row>
      <xdr:rowOff>0</xdr:rowOff>
    </xdr:from>
    <xdr:to>
      <xdr:col>4</xdr:col>
      <xdr:colOff>76200</xdr:colOff>
      <xdr:row>65</xdr:row>
      <xdr:rowOff>222885</xdr:rowOff>
    </xdr:to>
    <xdr:sp>
      <xdr:nvSpPr>
        <xdr:cNvPr id="2"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4"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6"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7"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9"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1"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4"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5"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6"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7"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8"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9"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20"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21"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22"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23"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24"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25"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26"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27"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28"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29"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0"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1"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2"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3"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4"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5"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6"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7"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8"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39"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40"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41"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2"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3"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4"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5"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6"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7"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8"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49"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0"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1"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2"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3"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4"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5"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6"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7"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8"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59"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60"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61"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62"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63"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64"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65"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66"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67"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68"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69"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70"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71"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72"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73"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74"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75"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76"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77"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78"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79"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0"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1"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2"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3"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4"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5"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6"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7"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8"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89"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0"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1"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2"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3"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4"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5"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6"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97"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98"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99"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0"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1"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2"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3"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4"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5"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6"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7"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8"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09"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10"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11"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12"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13"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14"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15"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16"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17"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18"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19"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20"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21"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2"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3"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4"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5"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6"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7"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8"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29"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0"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1"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2"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3"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4" name="Text_x0020_Box_x0020_79"/>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5" name="Text_x0020_Box_x0020_80"/>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6" name="Text_x0020_Box_x0020_81"/>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76200</xdr:colOff>
      <xdr:row>65</xdr:row>
      <xdr:rowOff>222885</xdr:rowOff>
    </xdr:to>
    <xdr:sp>
      <xdr:nvSpPr>
        <xdr:cNvPr id="137" name="Text_x0020_Box_x0020_82"/>
        <xdr:cNvSpPr/>
      </xdr:nvSpPr>
      <xdr:spPr>
        <a:xfrm>
          <a:off x="5747385" y="52987575"/>
          <a:ext cx="7620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38"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39"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40"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41" name="Text_x0020_Box_x0020_82"/>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42" name="Text_x0020_Box_x0020_79"/>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43" name="Text_x0020_Box_x0020_80"/>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44" name="Text_x0020_Box_x0020_81"/>
        <xdr:cNvSpPr/>
      </xdr:nvSpPr>
      <xdr:spPr>
        <a:xfrm>
          <a:off x="5747385" y="52987575"/>
          <a:ext cx="77470" cy="222885"/>
        </a:xfrm>
        <a:prstGeom prst="rect">
          <a:avLst/>
        </a:prstGeom>
        <a:noFill/>
        <a:ln w="9525">
          <a:noFill/>
        </a:ln>
      </xdr:spPr>
    </xdr:sp>
    <xdr:clientData/>
  </xdr:twoCellAnchor>
  <xdr:twoCellAnchor editAs="oneCell">
    <xdr:from>
      <xdr:col>4</xdr:col>
      <xdr:colOff>0</xdr:colOff>
      <xdr:row>65</xdr:row>
      <xdr:rowOff>0</xdr:rowOff>
    </xdr:from>
    <xdr:to>
      <xdr:col>4</xdr:col>
      <xdr:colOff>77470</xdr:colOff>
      <xdr:row>65</xdr:row>
      <xdr:rowOff>222885</xdr:rowOff>
    </xdr:to>
    <xdr:sp>
      <xdr:nvSpPr>
        <xdr:cNvPr id="145" name="Text_x0020_Box_x0020_82"/>
        <xdr:cNvSpPr/>
      </xdr:nvSpPr>
      <xdr:spPr>
        <a:xfrm>
          <a:off x="5747385" y="52987575"/>
          <a:ext cx="77470" cy="22288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8"/>
  <sheetViews>
    <sheetView zoomScale="50" zoomScaleNormal="50" zoomScaleSheetLayoutView="60" topLeftCell="A63" workbookViewId="0">
      <selection activeCell="D69" sqref="D69:D70"/>
    </sheetView>
  </sheetViews>
  <sheetFormatPr defaultColWidth="9" defaultRowHeight="14.25"/>
  <cols>
    <col min="1" max="1" width="7.725" style="63" customWidth="1"/>
    <col min="2" max="2" width="24.9083333333333" style="63" customWidth="1"/>
    <col min="3" max="3" width="98.25" style="64" customWidth="1"/>
    <col min="4" max="4" width="19.5" style="64" customWidth="1"/>
    <col min="5" max="5" width="15.3" style="64" customWidth="1"/>
    <col min="6" max="6" width="96.3083333333333" style="65" customWidth="1"/>
    <col min="7" max="7" width="6.76666666666667" style="63" customWidth="1"/>
    <col min="8" max="9" width="6.8" style="63" customWidth="1"/>
    <col min="10" max="10" width="12.0416666666667" style="63" customWidth="1"/>
    <col min="11" max="11" width="50.5" style="66" customWidth="1"/>
    <col min="12" max="12" width="16.25" style="67" customWidth="1"/>
    <col min="13" max="13" width="19.6" style="67" customWidth="1"/>
    <col min="14" max="16" width="16.25" style="68" customWidth="1"/>
    <col min="17" max="17" width="17.75" style="69" customWidth="1"/>
    <col min="18" max="18" width="9" style="63" hidden="1" customWidth="1"/>
    <col min="19" max="20" width="17.9" style="63"/>
    <col min="21" max="21" width="12.625" style="63"/>
    <col min="22" max="16384" width="9" style="63"/>
  </cols>
  <sheetData>
    <row r="1" s="56" customFormat="1" ht="78" customHeight="1" spans="1:17">
      <c r="A1" s="70" t="s">
        <v>0</v>
      </c>
      <c r="B1" s="70"/>
      <c r="C1" s="70"/>
      <c r="D1" s="70"/>
      <c r="E1" s="70"/>
      <c r="F1" s="70"/>
      <c r="G1" s="70"/>
      <c r="H1" s="70"/>
      <c r="I1" s="70"/>
      <c r="J1" s="70"/>
      <c r="K1" s="70"/>
      <c r="L1" s="70"/>
      <c r="M1" s="70"/>
      <c r="N1" s="70"/>
      <c r="O1" s="70"/>
      <c r="P1" s="70"/>
      <c r="Q1" s="70"/>
    </row>
    <row r="2" s="57" customFormat="1" ht="33" customHeight="1" spans="1:17">
      <c r="A2" s="71" t="s">
        <v>1</v>
      </c>
      <c r="B2" s="71" t="s">
        <v>2</v>
      </c>
      <c r="C2" s="71" t="s">
        <v>3</v>
      </c>
      <c r="D2" s="71" t="s">
        <v>4</v>
      </c>
      <c r="E2" s="71" t="s">
        <v>5</v>
      </c>
      <c r="F2" s="71" t="s">
        <v>6</v>
      </c>
      <c r="G2" s="72" t="s">
        <v>7</v>
      </c>
      <c r="H2" s="72"/>
      <c r="I2" s="72"/>
      <c r="J2" s="71" t="s">
        <v>8</v>
      </c>
      <c r="K2" s="71" t="s">
        <v>9</v>
      </c>
      <c r="L2" s="128" t="s">
        <v>10</v>
      </c>
      <c r="M2" s="128"/>
      <c r="N2" s="128"/>
      <c r="O2" s="128"/>
      <c r="P2" s="128"/>
      <c r="Q2" s="77" t="s">
        <v>11</v>
      </c>
    </row>
    <row r="3" s="57" customFormat="1" ht="15" customHeight="1" spans="1:17">
      <c r="A3" s="71"/>
      <c r="B3" s="71"/>
      <c r="C3" s="71"/>
      <c r="D3" s="71"/>
      <c r="E3" s="71"/>
      <c r="F3" s="71"/>
      <c r="G3" s="72"/>
      <c r="H3" s="72"/>
      <c r="I3" s="72"/>
      <c r="J3" s="71"/>
      <c r="K3" s="71"/>
      <c r="L3" s="128" t="s">
        <v>12</v>
      </c>
      <c r="M3" s="128" t="s">
        <v>13</v>
      </c>
      <c r="N3" s="128" t="s">
        <v>14</v>
      </c>
      <c r="O3" s="128" t="s">
        <v>15</v>
      </c>
      <c r="P3" s="128" t="s">
        <v>16</v>
      </c>
      <c r="Q3" s="77"/>
    </row>
    <row r="4" s="57" customFormat="1" ht="69" customHeight="1" spans="1:17">
      <c r="A4" s="71"/>
      <c r="B4" s="71"/>
      <c r="C4" s="71"/>
      <c r="D4" s="73"/>
      <c r="E4" s="71"/>
      <c r="F4" s="71"/>
      <c r="G4" s="74" t="s">
        <v>17</v>
      </c>
      <c r="H4" s="74" t="s">
        <v>18</v>
      </c>
      <c r="I4" s="72" t="s">
        <v>19</v>
      </c>
      <c r="J4" s="71"/>
      <c r="K4" s="71"/>
      <c r="L4" s="128"/>
      <c r="M4" s="128"/>
      <c r="N4" s="128"/>
      <c r="O4" s="128"/>
      <c r="P4" s="128"/>
      <c r="Q4" s="77"/>
    </row>
    <row r="5" s="58" customFormat="1" ht="36" customHeight="1" spans="1:22">
      <c r="A5" s="71"/>
      <c r="B5" s="71"/>
      <c r="C5" s="71"/>
      <c r="D5" s="75"/>
      <c r="E5" s="75"/>
      <c r="F5" s="76"/>
      <c r="G5" s="75"/>
      <c r="H5" s="75"/>
      <c r="I5" s="75"/>
      <c r="J5" s="129"/>
      <c r="K5" s="129"/>
      <c r="L5" s="130">
        <f t="shared" ref="L5:P5" si="0">SUM(L6:L71)</f>
        <v>52769.31</v>
      </c>
      <c r="M5" s="130">
        <f t="shared" si="0"/>
        <v>46438.21</v>
      </c>
      <c r="N5" s="130">
        <f t="shared" si="0"/>
        <v>4768.6</v>
      </c>
      <c r="O5" s="130">
        <f t="shared" si="0"/>
        <v>62.5</v>
      </c>
      <c r="P5" s="130">
        <f t="shared" si="0"/>
        <v>1500</v>
      </c>
      <c r="Q5" s="146"/>
      <c r="S5" s="147"/>
      <c r="T5" s="148"/>
      <c r="V5" s="149"/>
    </row>
    <row r="6" s="59" customFormat="1" ht="205" customHeight="1" spans="1:20">
      <c r="A6" s="77">
        <v>1</v>
      </c>
      <c r="B6" s="71" t="s">
        <v>20</v>
      </c>
      <c r="C6" s="77" t="s">
        <v>21</v>
      </c>
      <c r="D6" s="78">
        <v>44805</v>
      </c>
      <c r="E6" s="71" t="s">
        <v>22</v>
      </c>
      <c r="F6" s="79" t="s">
        <v>23</v>
      </c>
      <c r="G6" s="80" t="s">
        <v>24</v>
      </c>
      <c r="H6" s="71"/>
      <c r="I6" s="71"/>
      <c r="J6" s="77" t="s">
        <v>25</v>
      </c>
      <c r="K6" s="131" t="s">
        <v>26</v>
      </c>
      <c r="L6" s="132">
        <f>SUM(M6:P6)</f>
        <v>4200</v>
      </c>
      <c r="M6" s="132">
        <v>4200</v>
      </c>
      <c r="N6" s="133"/>
      <c r="O6" s="133"/>
      <c r="P6" s="133"/>
      <c r="Q6" s="78">
        <v>44864</v>
      </c>
      <c r="S6" s="150"/>
      <c r="T6" s="151"/>
    </row>
    <row r="7" s="59" customFormat="1" ht="112" customHeight="1" spans="1:20">
      <c r="A7" s="81">
        <v>2</v>
      </c>
      <c r="B7" s="82" t="s">
        <v>27</v>
      </c>
      <c r="C7" s="83" t="s">
        <v>21</v>
      </c>
      <c r="D7" s="84">
        <v>44866</v>
      </c>
      <c r="E7" s="83" t="s">
        <v>22</v>
      </c>
      <c r="F7" s="85" t="s">
        <v>28</v>
      </c>
      <c r="G7" s="83" t="s">
        <v>24</v>
      </c>
      <c r="H7" s="83"/>
      <c r="I7" s="83"/>
      <c r="J7" s="83" t="s">
        <v>25</v>
      </c>
      <c r="K7" s="131" t="s">
        <v>26</v>
      </c>
      <c r="L7" s="134">
        <f>SUM(M7:P8)</f>
        <v>1289.445732</v>
      </c>
      <c r="M7" s="132">
        <v>1117.921817</v>
      </c>
      <c r="N7" s="133"/>
      <c r="O7" s="133"/>
      <c r="P7" s="133"/>
      <c r="Q7" s="84">
        <v>44895</v>
      </c>
      <c r="S7" s="150"/>
      <c r="T7" s="150"/>
    </row>
    <row r="8" s="59" customFormat="1" ht="96" customHeight="1" spans="1:20">
      <c r="A8" s="86"/>
      <c r="B8" s="87"/>
      <c r="C8" s="87"/>
      <c r="D8" s="88"/>
      <c r="E8" s="87"/>
      <c r="F8" s="89"/>
      <c r="G8" s="87"/>
      <c r="H8" s="87"/>
      <c r="I8" s="87"/>
      <c r="J8" s="87"/>
      <c r="K8" s="131" t="s">
        <v>29</v>
      </c>
      <c r="L8" s="135"/>
      <c r="M8" s="132"/>
      <c r="N8" s="133">
        <v>171.523915</v>
      </c>
      <c r="O8" s="133"/>
      <c r="P8" s="133"/>
      <c r="Q8" s="119"/>
      <c r="S8" s="150"/>
      <c r="T8" s="150"/>
    </row>
    <row r="9" s="60" customFormat="1" ht="107" customHeight="1" spans="1:17">
      <c r="A9" s="81">
        <v>3</v>
      </c>
      <c r="B9" s="90" t="s">
        <v>30</v>
      </c>
      <c r="C9" s="81" t="s">
        <v>21</v>
      </c>
      <c r="D9" s="84">
        <v>44835</v>
      </c>
      <c r="E9" s="90" t="s">
        <v>31</v>
      </c>
      <c r="F9" s="91" t="s">
        <v>32</v>
      </c>
      <c r="G9" s="92" t="s">
        <v>24</v>
      </c>
      <c r="H9" s="93"/>
      <c r="I9" s="93"/>
      <c r="J9" s="81" t="s">
        <v>33</v>
      </c>
      <c r="K9" s="131" t="s">
        <v>26</v>
      </c>
      <c r="L9" s="134">
        <f>SUM(M9:P10)</f>
        <v>6196.608597</v>
      </c>
      <c r="M9" s="136">
        <v>5295.92</v>
      </c>
      <c r="N9" s="137"/>
      <c r="O9" s="137"/>
      <c r="P9" s="137"/>
      <c r="Q9" s="84">
        <v>44895</v>
      </c>
    </row>
    <row r="10" s="60" customFormat="1" ht="129" customHeight="1" spans="1:17">
      <c r="A10" s="94"/>
      <c r="B10" s="95"/>
      <c r="C10" s="94"/>
      <c r="D10" s="88"/>
      <c r="E10" s="95"/>
      <c r="F10" s="96"/>
      <c r="G10" s="97"/>
      <c r="H10" s="98"/>
      <c r="I10" s="98"/>
      <c r="J10" s="94"/>
      <c r="K10" s="131" t="s">
        <v>34</v>
      </c>
      <c r="L10" s="138"/>
      <c r="M10" s="136">
        <v>900.688597</v>
      </c>
      <c r="N10" s="137"/>
      <c r="O10" s="137"/>
      <c r="P10" s="137"/>
      <c r="Q10" s="88"/>
    </row>
    <row r="11" s="60" customFormat="1" ht="139" customHeight="1" spans="1:17">
      <c r="A11" s="77">
        <v>4</v>
      </c>
      <c r="B11" s="72" t="s">
        <v>35</v>
      </c>
      <c r="C11" s="77" t="s">
        <v>21</v>
      </c>
      <c r="D11" s="78">
        <v>44835</v>
      </c>
      <c r="E11" s="72" t="s">
        <v>31</v>
      </c>
      <c r="F11" s="79" t="s">
        <v>36</v>
      </c>
      <c r="G11" s="80" t="s">
        <v>24</v>
      </c>
      <c r="H11" s="99"/>
      <c r="I11" s="99"/>
      <c r="J11" s="77" t="s">
        <v>33</v>
      </c>
      <c r="K11" s="131" t="s">
        <v>26</v>
      </c>
      <c r="L11" s="132">
        <f>SUM(M11:P11)</f>
        <v>6200</v>
      </c>
      <c r="M11" s="128">
        <v>6200</v>
      </c>
      <c r="N11" s="137"/>
      <c r="O11" s="137"/>
      <c r="P11" s="137"/>
      <c r="Q11" s="78">
        <v>44895</v>
      </c>
    </row>
    <row r="12" s="60" customFormat="1" ht="111" customHeight="1" spans="1:17">
      <c r="A12" s="81">
        <v>5</v>
      </c>
      <c r="B12" s="90" t="s">
        <v>37</v>
      </c>
      <c r="C12" s="100" t="s">
        <v>38</v>
      </c>
      <c r="D12" s="84">
        <v>44682</v>
      </c>
      <c r="E12" s="90" t="s">
        <v>31</v>
      </c>
      <c r="F12" s="91" t="s">
        <v>39</v>
      </c>
      <c r="G12" s="92" t="s">
        <v>24</v>
      </c>
      <c r="H12" s="93"/>
      <c r="I12" s="93"/>
      <c r="J12" s="81" t="s">
        <v>33</v>
      </c>
      <c r="K12" s="131" t="s">
        <v>26</v>
      </c>
      <c r="L12" s="134">
        <f>SUM(M12:P13)</f>
        <v>1354.611403</v>
      </c>
      <c r="M12" s="128">
        <v>1300</v>
      </c>
      <c r="N12" s="137"/>
      <c r="O12" s="137"/>
      <c r="P12" s="137"/>
      <c r="Q12" s="84">
        <v>44742</v>
      </c>
    </row>
    <row r="13" s="60" customFormat="1" ht="112" customHeight="1" spans="1:17">
      <c r="A13" s="94"/>
      <c r="B13" s="95"/>
      <c r="C13" s="94"/>
      <c r="D13" s="88"/>
      <c r="E13" s="95"/>
      <c r="F13" s="96"/>
      <c r="G13" s="97"/>
      <c r="H13" s="98"/>
      <c r="I13" s="98"/>
      <c r="J13" s="94"/>
      <c r="K13" s="131" t="s">
        <v>34</v>
      </c>
      <c r="L13" s="138"/>
      <c r="M13" s="128">
        <v>54.611403</v>
      </c>
      <c r="N13" s="137"/>
      <c r="O13" s="137"/>
      <c r="P13" s="137"/>
      <c r="Q13" s="88"/>
    </row>
    <row r="14" s="60" customFormat="1" ht="58" customHeight="1" spans="1:17">
      <c r="A14" s="77">
        <v>6</v>
      </c>
      <c r="B14" s="72" t="s">
        <v>40</v>
      </c>
      <c r="C14" s="101" t="s">
        <v>41</v>
      </c>
      <c r="D14" s="78">
        <v>44835</v>
      </c>
      <c r="E14" s="77" t="s">
        <v>22</v>
      </c>
      <c r="F14" s="79" t="s">
        <v>42</v>
      </c>
      <c r="G14" s="80" t="s">
        <v>24</v>
      </c>
      <c r="H14" s="99"/>
      <c r="I14" s="99"/>
      <c r="J14" s="77" t="s">
        <v>43</v>
      </c>
      <c r="K14" s="71" t="s">
        <v>44</v>
      </c>
      <c r="L14" s="132">
        <f>SUM(M14:P15)</f>
        <v>379.151</v>
      </c>
      <c r="M14" s="128">
        <v>318.151</v>
      </c>
      <c r="N14" s="137"/>
      <c r="O14" s="137"/>
      <c r="P14" s="137"/>
      <c r="Q14" s="78">
        <v>44895</v>
      </c>
    </row>
    <row r="15" s="60" customFormat="1" ht="123" customHeight="1" spans="1:17">
      <c r="A15" s="71"/>
      <c r="B15" s="72"/>
      <c r="C15" s="77"/>
      <c r="D15" s="78"/>
      <c r="E15" s="77"/>
      <c r="F15" s="102"/>
      <c r="G15" s="80"/>
      <c r="H15" s="99"/>
      <c r="I15" s="99"/>
      <c r="J15" s="77"/>
      <c r="K15" s="139" t="s">
        <v>45</v>
      </c>
      <c r="L15" s="132"/>
      <c r="M15" s="128"/>
      <c r="N15" s="137">
        <v>61</v>
      </c>
      <c r="O15" s="137"/>
      <c r="P15" s="137"/>
      <c r="Q15" s="78"/>
    </row>
    <row r="16" s="60" customFormat="1" ht="199" customHeight="1" spans="1:21">
      <c r="A16" s="77">
        <v>7</v>
      </c>
      <c r="B16" s="103" t="s">
        <v>46</v>
      </c>
      <c r="C16" s="79" t="s">
        <v>47</v>
      </c>
      <c r="D16" s="78">
        <v>44713</v>
      </c>
      <c r="E16" s="77" t="s">
        <v>22</v>
      </c>
      <c r="F16" s="79" t="s">
        <v>48</v>
      </c>
      <c r="G16" s="80" t="s">
        <v>24</v>
      </c>
      <c r="H16" s="99"/>
      <c r="I16" s="99"/>
      <c r="J16" s="77" t="s">
        <v>49</v>
      </c>
      <c r="K16" s="131" t="s">
        <v>26</v>
      </c>
      <c r="L16" s="132">
        <f>SUM(M16:P16)</f>
        <v>826.557272</v>
      </c>
      <c r="M16" s="128">
        <v>826.557272</v>
      </c>
      <c r="N16" s="137"/>
      <c r="O16" s="137"/>
      <c r="P16" s="137"/>
      <c r="Q16" s="106">
        <v>44743</v>
      </c>
      <c r="S16" s="152"/>
      <c r="T16" s="152"/>
      <c r="U16" s="152"/>
    </row>
    <row r="17" s="60" customFormat="1" ht="121" customHeight="1" spans="1:20">
      <c r="A17" s="81">
        <v>8</v>
      </c>
      <c r="B17" s="90" t="s">
        <v>50</v>
      </c>
      <c r="C17" s="104" t="s">
        <v>51</v>
      </c>
      <c r="D17" s="84">
        <v>44835</v>
      </c>
      <c r="E17" s="81" t="s">
        <v>22</v>
      </c>
      <c r="F17" s="91" t="s">
        <v>52</v>
      </c>
      <c r="G17" s="92"/>
      <c r="H17" s="92" t="s">
        <v>24</v>
      </c>
      <c r="I17" s="93"/>
      <c r="J17" s="81" t="s">
        <v>49</v>
      </c>
      <c r="K17" s="131" t="s">
        <v>26</v>
      </c>
      <c r="L17" s="134">
        <f>SUM(M17:P18)</f>
        <v>3224</v>
      </c>
      <c r="M17" s="132">
        <v>1800</v>
      </c>
      <c r="N17" s="137"/>
      <c r="O17" s="137"/>
      <c r="P17" s="137"/>
      <c r="Q17" s="153">
        <v>44895</v>
      </c>
      <c r="S17" s="152"/>
      <c r="T17" s="152"/>
    </row>
    <row r="18" s="60" customFormat="1" ht="92" customHeight="1" spans="1:17">
      <c r="A18" s="94"/>
      <c r="B18" s="95"/>
      <c r="C18" s="95"/>
      <c r="D18" s="88"/>
      <c r="E18" s="94"/>
      <c r="F18" s="96"/>
      <c r="G18" s="97"/>
      <c r="H18" s="97"/>
      <c r="I18" s="98"/>
      <c r="J18" s="94"/>
      <c r="K18" s="131" t="s">
        <v>53</v>
      </c>
      <c r="L18" s="138"/>
      <c r="M18" s="132">
        <v>1424</v>
      </c>
      <c r="N18" s="137"/>
      <c r="O18" s="137"/>
      <c r="P18" s="137"/>
      <c r="Q18" s="154"/>
    </row>
    <row r="19" s="60" customFormat="1" ht="126" customHeight="1" spans="1:17">
      <c r="A19" s="94">
        <v>9</v>
      </c>
      <c r="B19" s="105" t="s">
        <v>54</v>
      </c>
      <c r="C19" s="105" t="s">
        <v>55</v>
      </c>
      <c r="D19" s="106">
        <v>44742</v>
      </c>
      <c r="E19" s="94" t="s">
        <v>31</v>
      </c>
      <c r="F19" s="107" t="s">
        <v>56</v>
      </c>
      <c r="G19" s="80" t="s">
        <v>24</v>
      </c>
      <c r="H19" s="97"/>
      <c r="I19" s="98"/>
      <c r="J19" s="94" t="s">
        <v>33</v>
      </c>
      <c r="K19" s="140" t="s">
        <v>57</v>
      </c>
      <c r="L19" s="138">
        <f>SUM(M19:P19)</f>
        <v>98.719986</v>
      </c>
      <c r="M19" s="132">
        <v>98.719986</v>
      </c>
      <c r="N19" s="137"/>
      <c r="O19" s="137"/>
      <c r="P19" s="137"/>
      <c r="Q19" s="106">
        <v>44742</v>
      </c>
    </row>
    <row r="20" s="60" customFormat="1" ht="162" customHeight="1" spans="1:17">
      <c r="A20" s="77">
        <v>10</v>
      </c>
      <c r="B20" s="72" t="s">
        <v>58</v>
      </c>
      <c r="C20" s="108" t="s">
        <v>59</v>
      </c>
      <c r="D20" s="78">
        <v>44682</v>
      </c>
      <c r="E20" s="77" t="s">
        <v>60</v>
      </c>
      <c r="F20" s="79" t="s">
        <v>61</v>
      </c>
      <c r="G20" s="80" t="s">
        <v>24</v>
      </c>
      <c r="H20" s="99"/>
      <c r="I20" s="99"/>
      <c r="J20" s="77" t="s">
        <v>25</v>
      </c>
      <c r="K20" s="131" t="s">
        <v>26</v>
      </c>
      <c r="L20" s="132">
        <f t="shared" ref="L20:L23" si="1">SUM(M20:P20)</f>
        <v>126.0113</v>
      </c>
      <c r="M20" s="132">
        <v>126.0113</v>
      </c>
      <c r="N20" s="137"/>
      <c r="O20" s="137"/>
      <c r="P20" s="137"/>
      <c r="Q20" s="106">
        <v>44742</v>
      </c>
    </row>
    <row r="21" s="61" customFormat="1" ht="205" customHeight="1" spans="1:21">
      <c r="A21" s="77">
        <v>11</v>
      </c>
      <c r="B21" s="109" t="s">
        <v>62</v>
      </c>
      <c r="C21" s="77" t="s">
        <v>63</v>
      </c>
      <c r="D21" s="78">
        <v>44835</v>
      </c>
      <c r="E21" s="77" t="s">
        <v>64</v>
      </c>
      <c r="F21" s="79" t="s">
        <v>65</v>
      </c>
      <c r="G21" s="80" t="s">
        <v>24</v>
      </c>
      <c r="H21" s="99"/>
      <c r="I21" s="99"/>
      <c r="J21" s="141" t="s">
        <v>66</v>
      </c>
      <c r="K21" s="131" t="s">
        <v>26</v>
      </c>
      <c r="L21" s="132">
        <f t="shared" si="1"/>
        <v>151.41536</v>
      </c>
      <c r="M21" s="132">
        <v>151.41536</v>
      </c>
      <c r="N21" s="137"/>
      <c r="O21" s="137"/>
      <c r="P21" s="137"/>
      <c r="Q21" s="106">
        <v>44866</v>
      </c>
      <c r="S21" s="155"/>
      <c r="T21" s="155"/>
      <c r="U21" s="155"/>
    </row>
    <row r="22" s="60" customFormat="1" ht="126" customHeight="1" spans="1:17">
      <c r="A22" s="77">
        <v>12</v>
      </c>
      <c r="B22" s="72" t="s">
        <v>67</v>
      </c>
      <c r="C22" s="101" t="s">
        <v>68</v>
      </c>
      <c r="D22" s="78">
        <v>44835</v>
      </c>
      <c r="E22" s="77" t="s">
        <v>69</v>
      </c>
      <c r="F22" s="79" t="s">
        <v>70</v>
      </c>
      <c r="G22" s="80"/>
      <c r="H22" s="80" t="s">
        <v>24</v>
      </c>
      <c r="I22" s="99"/>
      <c r="J22" s="77" t="s">
        <v>71</v>
      </c>
      <c r="K22" s="71" t="s">
        <v>72</v>
      </c>
      <c r="L22" s="132">
        <f t="shared" si="1"/>
        <v>3513.152519</v>
      </c>
      <c r="M22" s="132">
        <v>3513.152519</v>
      </c>
      <c r="N22" s="137"/>
      <c r="O22" s="137"/>
      <c r="P22" s="137"/>
      <c r="Q22" s="106">
        <v>44866</v>
      </c>
    </row>
    <row r="23" s="60" customFormat="1" ht="122" customHeight="1" spans="1:17">
      <c r="A23" s="81">
        <v>13</v>
      </c>
      <c r="B23" s="104" t="s">
        <v>73</v>
      </c>
      <c r="C23" s="100" t="s">
        <v>74</v>
      </c>
      <c r="D23" s="84">
        <v>44925</v>
      </c>
      <c r="E23" s="77" t="s">
        <v>69</v>
      </c>
      <c r="F23" s="91" t="s">
        <v>75</v>
      </c>
      <c r="G23" s="92"/>
      <c r="H23" s="80" t="s">
        <v>24</v>
      </c>
      <c r="I23" s="93"/>
      <c r="J23" s="77" t="s">
        <v>71</v>
      </c>
      <c r="K23" s="71" t="s">
        <v>29</v>
      </c>
      <c r="L23" s="132">
        <f t="shared" si="1"/>
        <v>661.289741</v>
      </c>
      <c r="M23" s="132"/>
      <c r="N23" s="132">
        <v>661.289741</v>
      </c>
      <c r="O23" s="137"/>
      <c r="P23" s="137"/>
      <c r="Q23" s="106">
        <v>44896</v>
      </c>
    </row>
    <row r="24" s="60" customFormat="1" ht="70" customHeight="1" spans="1:17">
      <c r="A24" s="81">
        <v>14</v>
      </c>
      <c r="B24" s="110" t="s">
        <v>76</v>
      </c>
      <c r="C24" s="111" t="s">
        <v>77</v>
      </c>
      <c r="D24" s="84">
        <v>44925</v>
      </c>
      <c r="E24" s="110" t="s">
        <v>78</v>
      </c>
      <c r="F24" s="112" t="s">
        <v>79</v>
      </c>
      <c r="G24" s="92"/>
      <c r="H24" s="93"/>
      <c r="I24" s="92" t="s">
        <v>24</v>
      </c>
      <c r="J24" s="142" t="s">
        <v>80</v>
      </c>
      <c r="K24" s="131" t="s">
        <v>26</v>
      </c>
      <c r="L24" s="134">
        <f>SUM(M24:P25)</f>
        <v>1921.783384</v>
      </c>
      <c r="M24" s="77">
        <v>1231.35574</v>
      </c>
      <c r="N24" s="77"/>
      <c r="O24" s="137"/>
      <c r="P24" s="137"/>
      <c r="Q24" s="153">
        <v>44916</v>
      </c>
    </row>
    <row r="25" s="60" customFormat="1" ht="81" customHeight="1" spans="1:17">
      <c r="A25" s="94"/>
      <c r="B25" s="113"/>
      <c r="C25" s="113"/>
      <c r="D25" s="88"/>
      <c r="E25" s="113"/>
      <c r="F25" s="114"/>
      <c r="G25" s="97"/>
      <c r="H25" s="98"/>
      <c r="I25" s="97"/>
      <c r="J25" s="98"/>
      <c r="K25" s="140" t="s">
        <v>81</v>
      </c>
      <c r="L25" s="138"/>
      <c r="M25" s="77"/>
      <c r="N25" s="77">
        <v>690.427644</v>
      </c>
      <c r="O25" s="137"/>
      <c r="P25" s="137"/>
      <c r="Q25" s="154"/>
    </row>
    <row r="26" s="60" customFormat="1" ht="106" customHeight="1" spans="1:17">
      <c r="A26" s="94">
        <v>15</v>
      </c>
      <c r="B26" s="115" t="s">
        <v>82</v>
      </c>
      <c r="C26" s="113" t="s">
        <v>83</v>
      </c>
      <c r="D26" s="88">
        <v>44864</v>
      </c>
      <c r="E26" s="113" t="s">
        <v>84</v>
      </c>
      <c r="F26" s="116" t="s">
        <v>85</v>
      </c>
      <c r="G26" s="97"/>
      <c r="H26" s="98"/>
      <c r="I26" s="97" t="s">
        <v>24</v>
      </c>
      <c r="J26" s="98" t="s">
        <v>86</v>
      </c>
      <c r="K26" s="131" t="s">
        <v>26</v>
      </c>
      <c r="L26" s="138">
        <f>SUM(M26:P26)</f>
        <v>126.415377</v>
      </c>
      <c r="M26" s="77">
        <v>126.415377</v>
      </c>
      <c r="N26" s="77"/>
      <c r="O26" s="137"/>
      <c r="P26" s="137"/>
      <c r="Q26" s="88">
        <v>44864</v>
      </c>
    </row>
    <row r="27" s="60" customFormat="1" ht="98" customHeight="1" spans="1:17">
      <c r="A27" s="94">
        <v>16</v>
      </c>
      <c r="B27" s="115" t="s">
        <v>87</v>
      </c>
      <c r="C27" s="105" t="s">
        <v>55</v>
      </c>
      <c r="D27" s="88">
        <v>44742</v>
      </c>
      <c r="E27" s="113" t="s">
        <v>31</v>
      </c>
      <c r="F27" s="116" t="s">
        <v>88</v>
      </c>
      <c r="G27" s="97" t="s">
        <v>24</v>
      </c>
      <c r="H27" s="98"/>
      <c r="I27" s="97"/>
      <c r="J27" s="98" t="s">
        <v>89</v>
      </c>
      <c r="K27" s="131" t="s">
        <v>90</v>
      </c>
      <c r="L27" s="138">
        <f>SUM(M27:P27)</f>
        <v>20.280014</v>
      </c>
      <c r="M27" s="77">
        <v>20.280014</v>
      </c>
      <c r="N27" s="77"/>
      <c r="O27" s="137"/>
      <c r="P27" s="137"/>
      <c r="Q27" s="88">
        <v>44742</v>
      </c>
    </row>
    <row r="28" s="60" customFormat="1" ht="89" customHeight="1" spans="1:19">
      <c r="A28" s="77">
        <v>17</v>
      </c>
      <c r="B28" s="72" t="s">
        <v>91</v>
      </c>
      <c r="C28" s="101" t="s">
        <v>92</v>
      </c>
      <c r="D28" s="78">
        <v>44835</v>
      </c>
      <c r="E28" s="77" t="s">
        <v>93</v>
      </c>
      <c r="F28" s="79" t="s">
        <v>94</v>
      </c>
      <c r="G28" s="99"/>
      <c r="H28" s="80" t="s">
        <v>24</v>
      </c>
      <c r="I28" s="99"/>
      <c r="J28" s="99" t="s">
        <v>95</v>
      </c>
      <c r="K28" s="131" t="s">
        <v>26</v>
      </c>
      <c r="L28" s="132">
        <f>SUM(M28:P29)</f>
        <v>1600</v>
      </c>
      <c r="M28" s="132">
        <v>301</v>
      </c>
      <c r="N28" s="137"/>
      <c r="O28" s="137"/>
      <c r="P28" s="137"/>
      <c r="Q28" s="106">
        <v>44866</v>
      </c>
      <c r="S28" s="152"/>
    </row>
    <row r="29" s="60" customFormat="1" ht="142" customHeight="1" spans="1:19">
      <c r="A29" s="71"/>
      <c r="B29" s="72"/>
      <c r="C29" s="77"/>
      <c r="D29" s="78"/>
      <c r="E29" s="77"/>
      <c r="F29" s="102"/>
      <c r="G29" s="99"/>
      <c r="H29" s="80"/>
      <c r="I29" s="99"/>
      <c r="J29" s="99"/>
      <c r="K29" s="131" t="s">
        <v>96</v>
      </c>
      <c r="L29" s="132"/>
      <c r="M29" s="132">
        <v>1299</v>
      </c>
      <c r="N29" s="137"/>
      <c r="O29" s="137"/>
      <c r="P29" s="137"/>
      <c r="Q29" s="106"/>
      <c r="S29" s="152"/>
    </row>
    <row r="30" s="60" customFormat="1" ht="86" customHeight="1" spans="1:17">
      <c r="A30" s="81">
        <v>18</v>
      </c>
      <c r="B30" s="101" t="s">
        <v>97</v>
      </c>
      <c r="C30" s="117" t="s">
        <v>98</v>
      </c>
      <c r="D30" s="78">
        <v>44896</v>
      </c>
      <c r="E30" s="101" t="s">
        <v>99</v>
      </c>
      <c r="F30" s="79" t="s">
        <v>100</v>
      </c>
      <c r="G30" s="99"/>
      <c r="H30" s="99"/>
      <c r="I30" s="99" t="s">
        <v>24</v>
      </c>
      <c r="J30" s="99" t="s">
        <v>86</v>
      </c>
      <c r="K30" s="131" t="s">
        <v>26</v>
      </c>
      <c r="L30" s="134">
        <f>SUM(M30:P32)</f>
        <v>543.245</v>
      </c>
      <c r="M30" s="132">
        <f>515+9.8</f>
        <v>524.8</v>
      </c>
      <c r="N30" s="137"/>
      <c r="O30" s="137"/>
      <c r="P30" s="137"/>
      <c r="Q30" s="153">
        <v>44925</v>
      </c>
    </row>
    <row r="31" s="60" customFormat="1" ht="78" customHeight="1" spans="1:17">
      <c r="A31" s="86"/>
      <c r="B31" s="86"/>
      <c r="C31" s="118"/>
      <c r="D31" s="119"/>
      <c r="E31" s="86"/>
      <c r="F31" s="120"/>
      <c r="G31" s="121"/>
      <c r="H31" s="121"/>
      <c r="I31" s="121"/>
      <c r="J31" s="121"/>
      <c r="K31" s="143" t="s">
        <v>81</v>
      </c>
      <c r="L31" s="135"/>
      <c r="M31" s="132"/>
      <c r="N31" s="77">
        <v>8.445</v>
      </c>
      <c r="O31" s="137"/>
      <c r="P31" s="137"/>
      <c r="Q31" s="156"/>
    </row>
    <row r="32" s="60" customFormat="1" ht="84" customHeight="1" spans="1:17">
      <c r="A32" s="94"/>
      <c r="B32" s="94"/>
      <c r="C32" s="122"/>
      <c r="D32" s="88"/>
      <c r="E32" s="94"/>
      <c r="F32" s="96"/>
      <c r="G32" s="98"/>
      <c r="H32" s="98"/>
      <c r="I32" s="98"/>
      <c r="J32" s="98"/>
      <c r="K32" s="140" t="s">
        <v>101</v>
      </c>
      <c r="L32" s="138"/>
      <c r="M32" s="132">
        <v>10</v>
      </c>
      <c r="N32" s="137"/>
      <c r="O32" s="137"/>
      <c r="P32" s="137"/>
      <c r="Q32" s="154"/>
    </row>
    <row r="33" s="60" customFormat="1" ht="133" customHeight="1" spans="1:17">
      <c r="A33" s="94">
        <v>19</v>
      </c>
      <c r="B33" s="101" t="s">
        <v>102</v>
      </c>
      <c r="C33" s="77" t="s">
        <v>77</v>
      </c>
      <c r="D33" s="78">
        <v>44896</v>
      </c>
      <c r="E33" s="77" t="s">
        <v>84</v>
      </c>
      <c r="F33" s="79" t="s">
        <v>103</v>
      </c>
      <c r="G33" s="99"/>
      <c r="H33" s="99"/>
      <c r="I33" s="99" t="s">
        <v>24</v>
      </c>
      <c r="J33" s="99" t="s">
        <v>86</v>
      </c>
      <c r="K33" s="140" t="s">
        <v>104</v>
      </c>
      <c r="L33" s="132">
        <f>SUM(M33:P33)</f>
        <v>170.748</v>
      </c>
      <c r="M33" s="132">
        <v>170.748</v>
      </c>
      <c r="N33" s="137"/>
      <c r="O33" s="137"/>
      <c r="P33" s="137"/>
      <c r="Q33" s="154">
        <v>44925</v>
      </c>
    </row>
    <row r="34" s="60" customFormat="1" ht="99" customHeight="1" spans="1:17">
      <c r="A34" s="94">
        <v>20</v>
      </c>
      <c r="B34" s="123" t="s">
        <v>105</v>
      </c>
      <c r="C34" s="94" t="s">
        <v>83</v>
      </c>
      <c r="D34" s="88">
        <v>44896</v>
      </c>
      <c r="E34" s="94" t="s">
        <v>84</v>
      </c>
      <c r="F34" s="107" t="s">
        <v>106</v>
      </c>
      <c r="G34" s="98"/>
      <c r="H34" s="98"/>
      <c r="I34" s="98" t="s">
        <v>24</v>
      </c>
      <c r="J34" s="98" t="s">
        <v>86</v>
      </c>
      <c r="K34" s="131" t="s">
        <v>26</v>
      </c>
      <c r="L34" s="132">
        <f>SUM(M34:P34)</f>
        <v>28.9</v>
      </c>
      <c r="M34" s="132">
        <v>28.9</v>
      </c>
      <c r="N34" s="137"/>
      <c r="O34" s="137"/>
      <c r="P34" s="137"/>
      <c r="Q34" s="154">
        <v>44925</v>
      </c>
    </row>
    <row r="35" s="60" customFormat="1" ht="259" customHeight="1" spans="1:19">
      <c r="A35" s="77">
        <v>21</v>
      </c>
      <c r="B35" s="109" t="s">
        <v>107</v>
      </c>
      <c r="C35" s="77" t="s">
        <v>108</v>
      </c>
      <c r="D35" s="78">
        <v>44774</v>
      </c>
      <c r="E35" s="101" t="s">
        <v>109</v>
      </c>
      <c r="F35" s="79" t="s">
        <v>110</v>
      </c>
      <c r="G35" s="99"/>
      <c r="H35" s="80" t="s">
        <v>24</v>
      </c>
      <c r="I35" s="99"/>
      <c r="J35" s="99" t="s">
        <v>95</v>
      </c>
      <c r="K35" s="131" t="s">
        <v>111</v>
      </c>
      <c r="L35" s="132">
        <f>SUM(M35:P35)</f>
        <v>2146.941032</v>
      </c>
      <c r="M35" s="132">
        <v>2146.941032</v>
      </c>
      <c r="N35" s="137"/>
      <c r="O35" s="137"/>
      <c r="P35" s="137"/>
      <c r="Q35" s="78">
        <v>44805</v>
      </c>
      <c r="S35" s="152"/>
    </row>
    <row r="36" s="60" customFormat="1" ht="217" customHeight="1" spans="1:17">
      <c r="A36" s="77">
        <v>22</v>
      </c>
      <c r="B36" s="124" t="s">
        <v>112</v>
      </c>
      <c r="C36" s="101" t="s">
        <v>113</v>
      </c>
      <c r="D36" s="78">
        <v>44835</v>
      </c>
      <c r="E36" s="77" t="s">
        <v>114</v>
      </c>
      <c r="F36" s="79" t="s">
        <v>115</v>
      </c>
      <c r="G36" s="99"/>
      <c r="H36" s="80" t="s">
        <v>24</v>
      </c>
      <c r="I36" s="99"/>
      <c r="J36" s="99" t="s">
        <v>95</v>
      </c>
      <c r="K36" s="131" t="s">
        <v>26</v>
      </c>
      <c r="L36" s="132">
        <f>SUM(M36:P37)</f>
        <v>2914.940015</v>
      </c>
      <c r="M36" s="132">
        <v>1914.940015</v>
      </c>
      <c r="N36" s="137"/>
      <c r="O36" s="137"/>
      <c r="P36" s="137"/>
      <c r="Q36" s="106">
        <v>44866</v>
      </c>
    </row>
    <row r="37" s="60" customFormat="1" ht="123" customHeight="1" spans="1:17">
      <c r="A37" s="77"/>
      <c r="B37" s="109"/>
      <c r="C37" s="77"/>
      <c r="D37" s="78"/>
      <c r="E37" s="77"/>
      <c r="F37" s="102"/>
      <c r="G37" s="99"/>
      <c r="H37" s="80"/>
      <c r="I37" s="99"/>
      <c r="J37" s="99"/>
      <c r="K37" s="131" t="s">
        <v>29</v>
      </c>
      <c r="L37" s="132"/>
      <c r="M37" s="132"/>
      <c r="N37" s="137">
        <v>1000</v>
      </c>
      <c r="O37" s="137"/>
      <c r="P37" s="137"/>
      <c r="Q37" s="106"/>
    </row>
    <row r="38" s="60" customFormat="1" ht="75" customHeight="1" spans="1:17">
      <c r="A38" s="77">
        <v>23</v>
      </c>
      <c r="B38" s="124" t="s">
        <v>116</v>
      </c>
      <c r="C38" s="77" t="s">
        <v>117</v>
      </c>
      <c r="D38" s="78">
        <v>44835</v>
      </c>
      <c r="E38" s="77" t="s">
        <v>118</v>
      </c>
      <c r="F38" s="79" t="s">
        <v>119</v>
      </c>
      <c r="G38" s="99"/>
      <c r="H38" s="80" t="s">
        <v>24</v>
      </c>
      <c r="I38" s="99"/>
      <c r="J38" s="99" t="s">
        <v>95</v>
      </c>
      <c r="K38" s="131" t="s">
        <v>26</v>
      </c>
      <c r="L38" s="132">
        <f>SUM(M38:P49)</f>
        <v>6944.633176</v>
      </c>
      <c r="M38" s="136">
        <f>1823.33+1900+315.6</f>
        <v>4038.93</v>
      </c>
      <c r="N38" s="137"/>
      <c r="O38" s="132"/>
      <c r="P38" s="137"/>
      <c r="Q38" s="106">
        <v>44866</v>
      </c>
    </row>
    <row r="39" s="60" customFormat="1" ht="60" customHeight="1" spans="1:17">
      <c r="A39" s="77"/>
      <c r="B39" s="109"/>
      <c r="C39" s="77"/>
      <c r="D39" s="78"/>
      <c r="E39" s="77"/>
      <c r="F39" s="102"/>
      <c r="G39" s="99"/>
      <c r="H39" s="80"/>
      <c r="I39" s="99"/>
      <c r="J39" s="99"/>
      <c r="K39" s="131" t="s">
        <v>111</v>
      </c>
      <c r="L39" s="132"/>
      <c r="M39" s="136">
        <v>145.058968</v>
      </c>
      <c r="N39" s="137"/>
      <c r="O39" s="132"/>
      <c r="P39" s="137"/>
      <c r="Q39" s="106"/>
    </row>
    <row r="40" s="60" customFormat="1" ht="75" customHeight="1" spans="1:17">
      <c r="A40" s="77"/>
      <c r="B40" s="109"/>
      <c r="C40" s="77"/>
      <c r="D40" s="78"/>
      <c r="E40" s="77"/>
      <c r="F40" s="102"/>
      <c r="G40" s="99"/>
      <c r="H40" s="80"/>
      <c r="I40" s="99"/>
      <c r="J40" s="99"/>
      <c r="K40" s="131" t="s">
        <v>120</v>
      </c>
      <c r="L40" s="132"/>
      <c r="M40" s="136">
        <v>4.064208</v>
      </c>
      <c r="N40" s="137"/>
      <c r="O40" s="132"/>
      <c r="P40" s="137"/>
      <c r="Q40" s="106"/>
    </row>
    <row r="41" s="60" customFormat="1" ht="82" customHeight="1" spans="1:17">
      <c r="A41" s="77"/>
      <c r="B41" s="109"/>
      <c r="C41" s="77"/>
      <c r="D41" s="78"/>
      <c r="E41" s="77"/>
      <c r="F41" s="102"/>
      <c r="G41" s="99"/>
      <c r="H41" s="80"/>
      <c r="I41" s="99"/>
      <c r="J41" s="99"/>
      <c r="K41" s="131" t="s">
        <v>29</v>
      </c>
      <c r="L41" s="132"/>
      <c r="M41" s="136"/>
      <c r="N41" s="137">
        <v>233.51</v>
      </c>
      <c r="O41" s="132"/>
      <c r="P41" s="137"/>
      <c r="Q41" s="106"/>
    </row>
    <row r="42" s="60" customFormat="1" ht="47" customHeight="1" spans="1:17">
      <c r="A42" s="77"/>
      <c r="B42" s="109"/>
      <c r="C42" s="77"/>
      <c r="D42" s="78"/>
      <c r="E42" s="77"/>
      <c r="F42" s="102"/>
      <c r="G42" s="99"/>
      <c r="H42" s="80"/>
      <c r="I42" s="99"/>
      <c r="J42" s="99"/>
      <c r="K42" s="131" t="s">
        <v>72</v>
      </c>
      <c r="L42" s="132"/>
      <c r="M42" s="136">
        <v>520</v>
      </c>
      <c r="N42" s="137"/>
      <c r="O42" s="132"/>
      <c r="P42" s="137"/>
      <c r="Q42" s="106"/>
    </row>
    <row r="43" s="60" customFormat="1" ht="51" customHeight="1" spans="1:17">
      <c r="A43" s="71"/>
      <c r="B43" s="109"/>
      <c r="C43" s="77"/>
      <c r="D43" s="78"/>
      <c r="E43" s="77"/>
      <c r="F43" s="102"/>
      <c r="G43" s="99"/>
      <c r="H43" s="80"/>
      <c r="I43" s="99"/>
      <c r="J43" s="99"/>
      <c r="K43" s="140" t="s">
        <v>121</v>
      </c>
      <c r="L43" s="132"/>
      <c r="M43" s="132">
        <f>1070.08-632.32</f>
        <v>437.76</v>
      </c>
      <c r="N43" s="137"/>
      <c r="O43" s="132"/>
      <c r="P43" s="137"/>
      <c r="Q43" s="106"/>
    </row>
    <row r="44" s="60" customFormat="1" ht="51" customHeight="1" spans="1:17">
      <c r="A44" s="71"/>
      <c r="B44" s="109"/>
      <c r="C44" s="77"/>
      <c r="D44" s="78"/>
      <c r="E44" s="77"/>
      <c r="F44" s="102"/>
      <c r="G44" s="99"/>
      <c r="H44" s="80"/>
      <c r="I44" s="99"/>
      <c r="J44" s="99"/>
      <c r="K44" s="131" t="s">
        <v>44</v>
      </c>
      <c r="L44" s="132"/>
      <c r="M44" s="132">
        <v>100</v>
      </c>
      <c r="N44" s="137"/>
      <c r="O44" s="132"/>
      <c r="P44" s="137"/>
      <c r="Q44" s="106"/>
    </row>
    <row r="45" s="60" customFormat="1" ht="64" customHeight="1" spans="1:17">
      <c r="A45" s="71"/>
      <c r="B45" s="109"/>
      <c r="C45" s="77"/>
      <c r="D45" s="78"/>
      <c r="E45" s="77"/>
      <c r="F45" s="102"/>
      <c r="G45" s="99"/>
      <c r="H45" s="80"/>
      <c r="I45" s="99"/>
      <c r="J45" s="99"/>
      <c r="K45" s="140" t="s">
        <v>101</v>
      </c>
      <c r="L45" s="132"/>
      <c r="M45" s="132">
        <v>136.13</v>
      </c>
      <c r="N45" s="137"/>
      <c r="O45" s="132"/>
      <c r="P45" s="137"/>
      <c r="Q45" s="106"/>
    </row>
    <row r="46" s="60" customFormat="1" ht="51" customHeight="1" spans="1:17">
      <c r="A46" s="71"/>
      <c r="B46" s="109"/>
      <c r="C46" s="77"/>
      <c r="D46" s="78"/>
      <c r="E46" s="77"/>
      <c r="F46" s="102"/>
      <c r="G46" s="99"/>
      <c r="H46" s="80"/>
      <c r="I46" s="99"/>
      <c r="J46" s="99"/>
      <c r="K46" s="140" t="s">
        <v>122</v>
      </c>
      <c r="L46" s="132"/>
      <c r="M46" s="132"/>
      <c r="N46" s="137">
        <v>72.6</v>
      </c>
      <c r="O46" s="132"/>
      <c r="P46" s="137"/>
      <c r="Q46" s="106"/>
    </row>
    <row r="47" s="60" customFormat="1" ht="51" customHeight="1" spans="1:17">
      <c r="A47" s="71"/>
      <c r="B47" s="109"/>
      <c r="C47" s="77"/>
      <c r="D47" s="78"/>
      <c r="E47" s="77"/>
      <c r="F47" s="102"/>
      <c r="G47" s="99"/>
      <c r="H47" s="80"/>
      <c r="I47" s="99"/>
      <c r="J47" s="99"/>
      <c r="K47" s="71" t="s">
        <v>123</v>
      </c>
      <c r="L47" s="144"/>
      <c r="M47" s="132"/>
      <c r="N47" s="137"/>
      <c r="O47" s="132">
        <v>62.5</v>
      </c>
      <c r="P47" s="137"/>
      <c r="Q47" s="106"/>
    </row>
    <row r="48" s="60" customFormat="1" ht="63" customHeight="1" spans="1:17">
      <c r="A48" s="71"/>
      <c r="B48" s="109"/>
      <c r="C48" s="77"/>
      <c r="D48" s="78"/>
      <c r="E48" s="77"/>
      <c r="F48" s="102"/>
      <c r="G48" s="99"/>
      <c r="H48" s="80"/>
      <c r="I48" s="99"/>
      <c r="J48" s="99"/>
      <c r="K48" s="139" t="s">
        <v>124</v>
      </c>
      <c r="L48" s="144"/>
      <c r="M48" s="132"/>
      <c r="N48" s="137"/>
      <c r="O48" s="132"/>
      <c r="P48" s="137">
        <v>862.5</v>
      </c>
      <c r="Q48" s="106"/>
    </row>
    <row r="49" s="60" customFormat="1" ht="70" customHeight="1" spans="1:17">
      <c r="A49" s="71"/>
      <c r="B49" s="109"/>
      <c r="C49" s="77"/>
      <c r="D49" s="78"/>
      <c r="E49" s="77"/>
      <c r="F49" s="102"/>
      <c r="G49" s="99"/>
      <c r="H49" s="80"/>
      <c r="I49" s="99"/>
      <c r="J49" s="99"/>
      <c r="K49" s="131" t="s">
        <v>34</v>
      </c>
      <c r="L49" s="132"/>
      <c r="M49" s="132">
        <v>331.58</v>
      </c>
      <c r="N49" s="137"/>
      <c r="O49" s="132"/>
      <c r="P49" s="137"/>
      <c r="Q49" s="106"/>
    </row>
    <row r="50" s="60" customFormat="1" ht="103" customHeight="1" spans="1:17">
      <c r="A50" s="77">
        <v>24</v>
      </c>
      <c r="B50" s="124" t="s">
        <v>125</v>
      </c>
      <c r="C50" s="77" t="s">
        <v>126</v>
      </c>
      <c r="D50" s="78">
        <v>44835</v>
      </c>
      <c r="E50" s="77" t="s">
        <v>127</v>
      </c>
      <c r="F50" s="79" t="s">
        <v>128</v>
      </c>
      <c r="G50" s="99"/>
      <c r="H50" s="80" t="s">
        <v>24</v>
      </c>
      <c r="I50" s="99"/>
      <c r="J50" s="99" t="s">
        <v>95</v>
      </c>
      <c r="K50" s="131" t="s">
        <v>26</v>
      </c>
      <c r="L50" s="132">
        <f>SUM(M50:P59)</f>
        <v>4745.16</v>
      </c>
      <c r="M50" s="136">
        <v>3145.873119</v>
      </c>
      <c r="N50" s="137"/>
      <c r="O50" s="137"/>
      <c r="P50" s="137"/>
      <c r="Q50" s="106">
        <v>44866</v>
      </c>
    </row>
    <row r="51" s="60" customFormat="1" ht="96" customHeight="1" spans="1:17">
      <c r="A51" s="77"/>
      <c r="B51" s="109"/>
      <c r="C51" s="77"/>
      <c r="D51" s="78"/>
      <c r="E51" s="77"/>
      <c r="F51" s="102"/>
      <c r="G51" s="99"/>
      <c r="H51" s="80"/>
      <c r="I51" s="99"/>
      <c r="J51" s="99"/>
      <c r="K51" s="131" t="s">
        <v>29</v>
      </c>
      <c r="L51" s="132"/>
      <c r="M51" s="136"/>
      <c r="N51" s="137">
        <v>243.15</v>
      </c>
      <c r="O51" s="137"/>
      <c r="P51" s="137"/>
      <c r="Q51" s="106"/>
    </row>
    <row r="52" s="60" customFormat="1" ht="79" customHeight="1" spans="1:17">
      <c r="A52" s="71"/>
      <c r="B52" s="109"/>
      <c r="C52" s="77"/>
      <c r="D52" s="78"/>
      <c r="E52" s="77"/>
      <c r="F52" s="102"/>
      <c r="G52" s="99"/>
      <c r="H52" s="80"/>
      <c r="I52" s="99"/>
      <c r="J52" s="99"/>
      <c r="K52" s="140" t="s">
        <v>101</v>
      </c>
      <c r="L52" s="132"/>
      <c r="M52" s="132">
        <v>233.176881</v>
      </c>
      <c r="N52" s="137"/>
      <c r="O52" s="137"/>
      <c r="P52" s="137"/>
      <c r="Q52" s="106"/>
    </row>
    <row r="53" s="60" customFormat="1" ht="49" customHeight="1" spans="1:17">
      <c r="A53" s="71"/>
      <c r="B53" s="109"/>
      <c r="C53" s="77"/>
      <c r="D53" s="78"/>
      <c r="E53" s="77"/>
      <c r="F53" s="102"/>
      <c r="G53" s="99"/>
      <c r="H53" s="80"/>
      <c r="I53" s="99"/>
      <c r="J53" s="99"/>
      <c r="K53" s="131" t="s">
        <v>34</v>
      </c>
      <c r="L53" s="132"/>
      <c r="M53" s="132">
        <v>237.12</v>
      </c>
      <c r="N53" s="137"/>
      <c r="O53" s="137"/>
      <c r="P53" s="137"/>
      <c r="Q53" s="106"/>
    </row>
    <row r="54" s="60" customFormat="1" ht="75" customHeight="1" spans="1:17">
      <c r="A54" s="71"/>
      <c r="B54" s="109"/>
      <c r="C54" s="77"/>
      <c r="D54" s="78"/>
      <c r="E54" s="77"/>
      <c r="F54" s="102"/>
      <c r="G54" s="99"/>
      <c r="H54" s="80"/>
      <c r="I54" s="99"/>
      <c r="J54" s="99"/>
      <c r="K54" s="131" t="s">
        <v>129</v>
      </c>
      <c r="L54" s="132"/>
      <c r="M54" s="132">
        <v>2.34</v>
      </c>
      <c r="N54" s="137"/>
      <c r="O54" s="137"/>
      <c r="P54" s="137"/>
      <c r="Q54" s="106"/>
    </row>
    <row r="55" s="60" customFormat="1" ht="44" customHeight="1" spans="1:17">
      <c r="A55" s="71"/>
      <c r="B55" s="109"/>
      <c r="C55" s="77"/>
      <c r="D55" s="78"/>
      <c r="E55" s="77"/>
      <c r="F55" s="102"/>
      <c r="G55" s="99"/>
      <c r="H55" s="80"/>
      <c r="I55" s="99"/>
      <c r="J55" s="99"/>
      <c r="K55" s="140" t="s">
        <v>45</v>
      </c>
      <c r="L55" s="132"/>
      <c r="M55" s="132"/>
      <c r="N55" s="137">
        <v>140</v>
      </c>
      <c r="O55" s="137"/>
      <c r="P55" s="137"/>
      <c r="Q55" s="106"/>
    </row>
    <row r="56" s="60" customFormat="1" ht="44" customHeight="1" spans="1:17">
      <c r="A56" s="71"/>
      <c r="B56" s="109"/>
      <c r="C56" s="77"/>
      <c r="D56" s="78"/>
      <c r="E56" s="77"/>
      <c r="F56" s="102"/>
      <c r="G56" s="99"/>
      <c r="H56" s="80"/>
      <c r="I56" s="99"/>
      <c r="J56" s="99"/>
      <c r="K56" s="140" t="s">
        <v>130</v>
      </c>
      <c r="L56" s="132"/>
      <c r="M56" s="132"/>
      <c r="N56" s="137">
        <v>30</v>
      </c>
      <c r="O56" s="137"/>
      <c r="P56" s="137"/>
      <c r="Q56" s="106"/>
    </row>
    <row r="57" s="60" customFormat="1" ht="32" customHeight="1" spans="1:17">
      <c r="A57" s="71"/>
      <c r="B57" s="109"/>
      <c r="C57" s="77"/>
      <c r="D57" s="78"/>
      <c r="E57" s="77"/>
      <c r="F57" s="102"/>
      <c r="G57" s="99"/>
      <c r="H57" s="80"/>
      <c r="I57" s="99"/>
      <c r="J57" s="99"/>
      <c r="K57" s="131" t="s">
        <v>131</v>
      </c>
      <c r="L57" s="132"/>
      <c r="M57" s="132"/>
      <c r="N57" s="137">
        <v>15.2</v>
      </c>
      <c r="O57" s="137"/>
      <c r="P57" s="137"/>
      <c r="Q57" s="106"/>
    </row>
    <row r="58" s="60" customFormat="1" ht="57" customHeight="1" spans="1:17">
      <c r="A58" s="71"/>
      <c r="B58" s="109"/>
      <c r="C58" s="77"/>
      <c r="D58" s="78"/>
      <c r="E58" s="77"/>
      <c r="F58" s="102"/>
      <c r="G58" s="99"/>
      <c r="H58" s="80"/>
      <c r="I58" s="99"/>
      <c r="J58" s="99"/>
      <c r="K58" s="139" t="s">
        <v>124</v>
      </c>
      <c r="L58" s="132"/>
      <c r="M58" s="132"/>
      <c r="N58" s="137"/>
      <c r="O58" s="137"/>
      <c r="P58" s="137">
        <v>637.5</v>
      </c>
      <c r="Q58" s="106"/>
    </row>
    <row r="59" s="60" customFormat="1" ht="52" customHeight="1" spans="1:17">
      <c r="A59" s="71"/>
      <c r="B59" s="109"/>
      <c r="C59" s="77"/>
      <c r="D59" s="78"/>
      <c r="E59" s="77"/>
      <c r="F59" s="102"/>
      <c r="G59" s="99"/>
      <c r="H59" s="80"/>
      <c r="I59" s="99"/>
      <c r="J59" s="99"/>
      <c r="K59" s="131" t="s">
        <v>132</v>
      </c>
      <c r="L59" s="132"/>
      <c r="M59" s="132"/>
      <c r="N59" s="137">
        <v>60.8</v>
      </c>
      <c r="O59" s="137"/>
      <c r="P59" s="137"/>
      <c r="Q59" s="106"/>
    </row>
    <row r="60" s="60" customFormat="1" ht="225" customHeight="1" spans="1:17">
      <c r="A60" s="77">
        <v>25</v>
      </c>
      <c r="B60" s="109" t="s">
        <v>133</v>
      </c>
      <c r="C60" s="117" t="s">
        <v>134</v>
      </c>
      <c r="D60" s="78">
        <v>44805</v>
      </c>
      <c r="E60" s="101" t="s">
        <v>135</v>
      </c>
      <c r="F60" s="125" t="s">
        <v>136</v>
      </c>
      <c r="G60" s="99"/>
      <c r="H60" s="80"/>
      <c r="I60" s="80" t="s">
        <v>24</v>
      </c>
      <c r="J60" s="99" t="s">
        <v>86</v>
      </c>
      <c r="K60" s="131" t="s">
        <v>26</v>
      </c>
      <c r="L60" s="132">
        <f>SUM(M60:P60)</f>
        <v>118.08</v>
      </c>
      <c r="M60" s="132">
        <v>118.08</v>
      </c>
      <c r="N60" s="137"/>
      <c r="O60" s="137"/>
      <c r="P60" s="137"/>
      <c r="Q60" s="106">
        <v>44834</v>
      </c>
    </row>
    <row r="61" s="60" customFormat="1" ht="148" customHeight="1" spans="1:17">
      <c r="A61" s="81">
        <v>26</v>
      </c>
      <c r="B61" s="110" t="s">
        <v>137</v>
      </c>
      <c r="C61" s="100" t="s">
        <v>138</v>
      </c>
      <c r="D61" s="84">
        <v>44711</v>
      </c>
      <c r="E61" s="100" t="s">
        <v>139</v>
      </c>
      <c r="F61" s="91" t="s">
        <v>140</v>
      </c>
      <c r="G61" s="93"/>
      <c r="H61" s="92" t="s">
        <v>24</v>
      </c>
      <c r="I61" s="92"/>
      <c r="J61" s="145" t="s">
        <v>80</v>
      </c>
      <c r="K61" s="140" t="s">
        <v>141</v>
      </c>
      <c r="L61" s="134">
        <f>SUM(M61:P61)</f>
        <v>190.935792</v>
      </c>
      <c r="M61" s="132">
        <v>190.935792</v>
      </c>
      <c r="N61" s="137"/>
      <c r="O61" s="137"/>
      <c r="P61" s="137"/>
      <c r="Q61" s="84">
        <v>44711</v>
      </c>
    </row>
    <row r="62" s="60" customFormat="1" ht="96" customHeight="1" spans="1:17">
      <c r="A62" s="81">
        <v>27</v>
      </c>
      <c r="B62" s="110" t="s">
        <v>142</v>
      </c>
      <c r="C62" s="81" t="s">
        <v>143</v>
      </c>
      <c r="D62" s="84">
        <v>44866</v>
      </c>
      <c r="E62" s="81" t="s">
        <v>144</v>
      </c>
      <c r="F62" s="91" t="s">
        <v>145</v>
      </c>
      <c r="G62" s="93"/>
      <c r="H62" s="92"/>
      <c r="I62" s="92" t="s">
        <v>24</v>
      </c>
      <c r="J62" s="93" t="s">
        <v>86</v>
      </c>
      <c r="K62" s="131" t="s">
        <v>29</v>
      </c>
      <c r="L62" s="134">
        <f>SUM(M62:P65)</f>
        <v>702.6553</v>
      </c>
      <c r="M62" s="132"/>
      <c r="N62" s="137">
        <v>510.1557</v>
      </c>
      <c r="O62" s="137"/>
      <c r="P62" s="137"/>
      <c r="Q62" s="84">
        <v>44866</v>
      </c>
    </row>
    <row r="63" s="60" customFormat="1" ht="60" customHeight="1" spans="1:17">
      <c r="A63" s="86"/>
      <c r="B63" s="126"/>
      <c r="C63" s="86"/>
      <c r="D63" s="119"/>
      <c r="E63" s="86"/>
      <c r="F63" s="120"/>
      <c r="G63" s="121"/>
      <c r="H63" s="127"/>
      <c r="I63" s="127"/>
      <c r="J63" s="121"/>
      <c r="K63" s="131" t="s">
        <v>72</v>
      </c>
      <c r="L63" s="135"/>
      <c r="M63" s="132">
        <v>136.847481</v>
      </c>
      <c r="N63" s="137"/>
      <c r="O63" s="137"/>
      <c r="P63" s="137"/>
      <c r="Q63" s="119"/>
    </row>
    <row r="64" s="60" customFormat="1" ht="67" customHeight="1" spans="1:17">
      <c r="A64" s="86"/>
      <c r="B64" s="126"/>
      <c r="C64" s="86"/>
      <c r="D64" s="119"/>
      <c r="E64" s="86"/>
      <c r="F64" s="120"/>
      <c r="G64" s="121"/>
      <c r="H64" s="127"/>
      <c r="I64" s="127"/>
      <c r="J64" s="121"/>
      <c r="K64" s="140" t="s">
        <v>101</v>
      </c>
      <c r="L64" s="135"/>
      <c r="M64" s="132">
        <v>54.803119</v>
      </c>
      <c r="N64" s="137"/>
      <c r="O64" s="137"/>
      <c r="P64" s="137"/>
      <c r="Q64" s="119"/>
    </row>
    <row r="65" s="60" customFormat="1" ht="55" customHeight="1" spans="1:17">
      <c r="A65" s="94"/>
      <c r="B65" s="113"/>
      <c r="C65" s="94"/>
      <c r="D65" s="88"/>
      <c r="E65" s="94"/>
      <c r="F65" s="96"/>
      <c r="G65" s="98"/>
      <c r="H65" s="97"/>
      <c r="I65" s="97"/>
      <c r="J65" s="98"/>
      <c r="K65" s="131" t="s">
        <v>44</v>
      </c>
      <c r="L65" s="138"/>
      <c r="M65" s="132">
        <v>0.849</v>
      </c>
      <c r="N65" s="137"/>
      <c r="O65" s="137"/>
      <c r="P65" s="137"/>
      <c r="Q65" s="88"/>
    </row>
    <row r="66" s="60" customFormat="1" ht="102" customHeight="1" spans="1:17">
      <c r="A66" s="77">
        <v>28</v>
      </c>
      <c r="B66" s="124" t="s">
        <v>146</v>
      </c>
      <c r="C66" s="72" t="s">
        <v>147</v>
      </c>
      <c r="D66" s="78">
        <v>44896</v>
      </c>
      <c r="E66" s="103" t="s">
        <v>148</v>
      </c>
      <c r="F66" s="157" t="s">
        <v>149</v>
      </c>
      <c r="G66" s="99"/>
      <c r="H66" s="80" t="s">
        <v>24</v>
      </c>
      <c r="I66" s="80"/>
      <c r="J66" s="99" t="s">
        <v>95</v>
      </c>
      <c r="K66" s="131" t="s">
        <v>29</v>
      </c>
      <c r="L66" s="132">
        <f t="shared" ref="L62:L68" si="2">SUM(M66:P66)</f>
        <v>150</v>
      </c>
      <c r="M66" s="132"/>
      <c r="N66" s="137">
        <v>150</v>
      </c>
      <c r="O66" s="137"/>
      <c r="P66" s="137"/>
      <c r="Q66" s="78">
        <v>44896</v>
      </c>
    </row>
    <row r="67" s="60" customFormat="1" ht="115" customHeight="1" spans="1:17">
      <c r="A67" s="77">
        <v>29</v>
      </c>
      <c r="B67" s="124" t="s">
        <v>150</v>
      </c>
      <c r="C67" s="158" t="s">
        <v>151</v>
      </c>
      <c r="D67" s="78">
        <v>44896</v>
      </c>
      <c r="E67" s="103" t="s">
        <v>152</v>
      </c>
      <c r="F67" s="157" t="s">
        <v>153</v>
      </c>
      <c r="G67" s="99"/>
      <c r="H67" s="80" t="s">
        <v>24</v>
      </c>
      <c r="I67" s="80"/>
      <c r="J67" s="145" t="s">
        <v>154</v>
      </c>
      <c r="K67" s="131" t="s">
        <v>29</v>
      </c>
      <c r="L67" s="132">
        <f t="shared" si="2"/>
        <v>705.6</v>
      </c>
      <c r="M67" s="132"/>
      <c r="N67" s="137">
        <v>705.6</v>
      </c>
      <c r="O67" s="137"/>
      <c r="P67" s="137"/>
      <c r="Q67" s="78">
        <v>44896</v>
      </c>
    </row>
    <row r="68" s="62" customFormat="1" ht="115" customHeight="1" spans="1:17">
      <c r="A68" s="77">
        <v>30</v>
      </c>
      <c r="B68" s="124" t="s">
        <v>155</v>
      </c>
      <c r="C68" s="158" t="s">
        <v>83</v>
      </c>
      <c r="D68" s="78">
        <v>44864</v>
      </c>
      <c r="E68" s="72" t="s">
        <v>156</v>
      </c>
      <c r="F68" s="159" t="s">
        <v>157</v>
      </c>
      <c r="G68" s="99"/>
      <c r="H68" s="80"/>
      <c r="I68" s="80" t="s">
        <v>24</v>
      </c>
      <c r="J68" s="145" t="s">
        <v>80</v>
      </c>
      <c r="K68" s="131" t="s">
        <v>26</v>
      </c>
      <c r="L68" s="132">
        <f t="shared" si="2"/>
        <v>80.5</v>
      </c>
      <c r="M68" s="132">
        <v>80.5</v>
      </c>
      <c r="N68" s="137"/>
      <c r="O68" s="137"/>
      <c r="P68" s="137"/>
      <c r="Q68" s="78">
        <v>44864</v>
      </c>
    </row>
    <row r="69" s="62" customFormat="1" ht="115" customHeight="1" spans="1:17">
      <c r="A69" s="81">
        <v>31</v>
      </c>
      <c r="B69" s="110" t="s">
        <v>158</v>
      </c>
      <c r="C69" s="160" t="s">
        <v>77</v>
      </c>
      <c r="D69" s="84">
        <v>44895</v>
      </c>
      <c r="E69" s="110" t="s">
        <v>159</v>
      </c>
      <c r="F69" s="112" t="s">
        <v>160</v>
      </c>
      <c r="G69" s="111"/>
      <c r="H69" s="111"/>
      <c r="I69" s="92" t="s">
        <v>24</v>
      </c>
      <c r="J69" s="142" t="s">
        <v>80</v>
      </c>
      <c r="K69" s="131" t="s">
        <v>26</v>
      </c>
      <c r="L69" s="134">
        <f>SUM(M69:P70)</f>
        <v>1232.75</v>
      </c>
      <c r="M69" s="132">
        <v>1217.852</v>
      </c>
      <c r="N69" s="137"/>
      <c r="O69" s="137"/>
      <c r="P69" s="137"/>
      <c r="Q69" s="169">
        <v>44895</v>
      </c>
    </row>
    <row r="70" s="62" customFormat="1" ht="115" customHeight="1" spans="1:17">
      <c r="A70" s="94"/>
      <c r="B70" s="113"/>
      <c r="C70" s="114"/>
      <c r="D70" s="88"/>
      <c r="E70" s="113"/>
      <c r="F70" s="114"/>
      <c r="G70" s="113"/>
      <c r="H70" s="113"/>
      <c r="I70" s="97"/>
      <c r="J70" s="167"/>
      <c r="K70" s="131" t="s">
        <v>29</v>
      </c>
      <c r="L70" s="138"/>
      <c r="M70" s="132"/>
      <c r="N70" s="168">
        <v>14.898</v>
      </c>
      <c r="O70" s="137"/>
      <c r="P70" s="137"/>
      <c r="Q70" s="170"/>
    </row>
    <row r="71" s="62" customFormat="1" ht="115" customHeight="1" spans="1:17">
      <c r="A71" s="77">
        <v>32</v>
      </c>
      <c r="B71" s="124" t="s">
        <v>161</v>
      </c>
      <c r="C71" s="158" t="s">
        <v>83</v>
      </c>
      <c r="D71" s="78">
        <v>44925</v>
      </c>
      <c r="E71" s="72" t="s">
        <v>162</v>
      </c>
      <c r="F71" s="159" t="s">
        <v>163</v>
      </c>
      <c r="G71" s="99"/>
      <c r="H71" s="80"/>
      <c r="I71" s="80" t="s">
        <v>24</v>
      </c>
      <c r="J71" s="145" t="s">
        <v>80</v>
      </c>
      <c r="K71" s="131" t="s">
        <v>26</v>
      </c>
      <c r="L71" s="132">
        <f>SUM(M71:P71)</f>
        <v>204.78</v>
      </c>
      <c r="M71" s="132">
        <v>204.78</v>
      </c>
      <c r="N71" s="137"/>
      <c r="O71" s="137"/>
      <c r="P71" s="137"/>
      <c r="Q71" s="78">
        <v>44925</v>
      </c>
    </row>
    <row r="72" s="62" customFormat="1" spans="1:17">
      <c r="A72" s="161" t="s">
        <v>164</v>
      </c>
      <c r="B72" s="162"/>
      <c r="C72" s="163"/>
      <c r="D72" s="162"/>
      <c r="E72" s="162"/>
      <c r="F72" s="162"/>
      <c r="G72" s="162"/>
      <c r="H72" s="162"/>
      <c r="I72" s="162"/>
      <c r="J72" s="162"/>
      <c r="K72" s="162"/>
      <c r="L72" s="162"/>
      <c r="M72" s="162"/>
      <c r="N72" s="162"/>
      <c r="O72" s="162"/>
      <c r="P72" s="162"/>
      <c r="Q72" s="162"/>
    </row>
    <row r="73" s="62" customFormat="1" spans="1:17">
      <c r="A73" s="162"/>
      <c r="B73" s="162"/>
      <c r="C73" s="163"/>
      <c r="D73" s="162"/>
      <c r="E73" s="162"/>
      <c r="F73" s="162"/>
      <c r="G73" s="162"/>
      <c r="H73" s="162"/>
      <c r="I73" s="162"/>
      <c r="J73" s="162"/>
      <c r="K73" s="162"/>
      <c r="L73" s="162"/>
      <c r="M73" s="162"/>
      <c r="N73" s="162"/>
      <c r="O73" s="162"/>
      <c r="P73" s="162"/>
      <c r="Q73" s="162"/>
    </row>
    <row r="74" s="62" customFormat="1" spans="1:17">
      <c r="A74" s="162"/>
      <c r="B74" s="162"/>
      <c r="C74" s="163"/>
      <c r="D74" s="162"/>
      <c r="E74" s="162"/>
      <c r="F74" s="162"/>
      <c r="G74" s="162"/>
      <c r="H74" s="162"/>
      <c r="I74" s="162"/>
      <c r="J74" s="162"/>
      <c r="K74" s="162"/>
      <c r="L74" s="162"/>
      <c r="M74" s="162"/>
      <c r="N74" s="162"/>
      <c r="O74" s="162"/>
      <c r="P74" s="162"/>
      <c r="Q74" s="162"/>
    </row>
    <row r="75" s="62" customFormat="1" spans="1:17">
      <c r="A75" s="162"/>
      <c r="B75" s="162"/>
      <c r="C75" s="163"/>
      <c r="D75" s="162"/>
      <c r="E75" s="162"/>
      <c r="F75" s="162"/>
      <c r="G75" s="162"/>
      <c r="H75" s="162"/>
      <c r="I75" s="162"/>
      <c r="J75" s="162"/>
      <c r="K75" s="162"/>
      <c r="L75" s="162"/>
      <c r="M75" s="162"/>
      <c r="N75" s="162"/>
      <c r="O75" s="162"/>
      <c r="P75" s="162"/>
      <c r="Q75" s="162"/>
    </row>
    <row r="76" ht="65" customHeight="1" spans="1:17">
      <c r="A76" s="164" t="s">
        <v>165</v>
      </c>
      <c r="B76" s="164"/>
      <c r="C76" s="165"/>
      <c r="D76" s="164"/>
      <c r="E76" s="164"/>
      <c r="F76" s="164"/>
      <c r="G76" s="164"/>
      <c r="H76" s="164"/>
      <c r="I76" s="164"/>
      <c r="J76" s="164"/>
      <c r="K76" s="164"/>
      <c r="L76" s="164"/>
      <c r="M76" s="164"/>
      <c r="N76" s="164"/>
      <c r="O76" s="164"/>
      <c r="P76" s="164"/>
      <c r="Q76" s="164"/>
    </row>
    <row r="78" spans="6:6">
      <c r="F78" s="166"/>
    </row>
  </sheetData>
  <mergeCells count="176">
    <mergeCell ref="A1:Q1"/>
    <mergeCell ref="L2:P2"/>
    <mergeCell ref="A5:C5"/>
    <mergeCell ref="A76:Q76"/>
    <mergeCell ref="A2:A4"/>
    <mergeCell ref="A7:A8"/>
    <mergeCell ref="A9:A10"/>
    <mergeCell ref="A12:A13"/>
    <mergeCell ref="A14:A15"/>
    <mergeCell ref="A17:A18"/>
    <mergeCell ref="A24:A25"/>
    <mergeCell ref="A28:A29"/>
    <mergeCell ref="A30:A32"/>
    <mergeCell ref="A36:A37"/>
    <mergeCell ref="A38:A49"/>
    <mergeCell ref="A50:A59"/>
    <mergeCell ref="A62:A65"/>
    <mergeCell ref="A69:A70"/>
    <mergeCell ref="B2:B4"/>
    <mergeCell ref="B7:B8"/>
    <mergeCell ref="B9:B10"/>
    <mergeCell ref="B12:B13"/>
    <mergeCell ref="B14:B15"/>
    <mergeCell ref="B17:B18"/>
    <mergeCell ref="B24:B25"/>
    <mergeCell ref="B28:B29"/>
    <mergeCell ref="B30:B32"/>
    <mergeCell ref="B36:B37"/>
    <mergeCell ref="B38:B49"/>
    <mergeCell ref="B50:B59"/>
    <mergeCell ref="B62:B65"/>
    <mergeCell ref="B69:B70"/>
    <mergeCell ref="C2:C4"/>
    <mergeCell ref="C7:C8"/>
    <mergeCell ref="C9:C10"/>
    <mergeCell ref="C12:C13"/>
    <mergeCell ref="C14:C15"/>
    <mergeCell ref="C17:C18"/>
    <mergeCell ref="C24:C25"/>
    <mergeCell ref="C28:C29"/>
    <mergeCell ref="C30:C32"/>
    <mergeCell ref="C36:C37"/>
    <mergeCell ref="C38:C49"/>
    <mergeCell ref="C50:C59"/>
    <mergeCell ref="C62:C65"/>
    <mergeCell ref="C69:C70"/>
    <mergeCell ref="D2:D4"/>
    <mergeCell ref="D7:D8"/>
    <mergeCell ref="D9:D10"/>
    <mergeCell ref="D12:D13"/>
    <mergeCell ref="D14:D15"/>
    <mergeCell ref="D17:D18"/>
    <mergeCell ref="D24:D25"/>
    <mergeCell ref="D28:D29"/>
    <mergeCell ref="D30:D32"/>
    <mergeCell ref="D36:D37"/>
    <mergeCell ref="D38:D49"/>
    <mergeCell ref="D50:D59"/>
    <mergeCell ref="D62:D65"/>
    <mergeCell ref="D69:D70"/>
    <mergeCell ref="E2:E4"/>
    <mergeCell ref="E7:E8"/>
    <mergeCell ref="E9:E10"/>
    <mergeCell ref="E12:E13"/>
    <mergeCell ref="E14:E15"/>
    <mergeCell ref="E17:E18"/>
    <mergeCell ref="E24:E25"/>
    <mergeCell ref="E28:E29"/>
    <mergeCell ref="E30:E32"/>
    <mergeCell ref="E36:E37"/>
    <mergeCell ref="E38:E49"/>
    <mergeCell ref="E50:E59"/>
    <mergeCell ref="E62:E65"/>
    <mergeCell ref="E69:E70"/>
    <mergeCell ref="F2:F4"/>
    <mergeCell ref="F7:F8"/>
    <mergeCell ref="F9:F10"/>
    <mergeCell ref="F12:F13"/>
    <mergeCell ref="F14:F15"/>
    <mergeCell ref="F17:F18"/>
    <mergeCell ref="F24:F25"/>
    <mergeCell ref="F28:F29"/>
    <mergeCell ref="F30:F32"/>
    <mergeCell ref="F36:F37"/>
    <mergeCell ref="F38:F49"/>
    <mergeCell ref="F50:F59"/>
    <mergeCell ref="F62:F65"/>
    <mergeCell ref="F69:F70"/>
    <mergeCell ref="G7:G8"/>
    <mergeCell ref="G9:G10"/>
    <mergeCell ref="G12:G13"/>
    <mergeCell ref="G14:G15"/>
    <mergeCell ref="G17:G18"/>
    <mergeCell ref="G24:G25"/>
    <mergeCell ref="G28:G29"/>
    <mergeCell ref="G30:G32"/>
    <mergeCell ref="G36:G37"/>
    <mergeCell ref="G38:G49"/>
    <mergeCell ref="G50:G59"/>
    <mergeCell ref="G62:G65"/>
    <mergeCell ref="G69:G70"/>
    <mergeCell ref="H7:H8"/>
    <mergeCell ref="H9:H10"/>
    <mergeCell ref="H12:H13"/>
    <mergeCell ref="H14:H15"/>
    <mergeCell ref="H17:H18"/>
    <mergeCell ref="H24:H25"/>
    <mergeCell ref="H28:H29"/>
    <mergeCell ref="H30:H32"/>
    <mergeCell ref="H36:H37"/>
    <mergeCell ref="H38:H49"/>
    <mergeCell ref="H50:H59"/>
    <mergeCell ref="H62:H65"/>
    <mergeCell ref="H69:H70"/>
    <mergeCell ref="I7:I8"/>
    <mergeCell ref="I9:I10"/>
    <mergeCell ref="I12:I13"/>
    <mergeCell ref="I14:I15"/>
    <mergeCell ref="I17:I18"/>
    <mergeCell ref="I24:I25"/>
    <mergeCell ref="I28:I29"/>
    <mergeCell ref="I30:I32"/>
    <mergeCell ref="I36:I37"/>
    <mergeCell ref="I38:I49"/>
    <mergeCell ref="I50:I59"/>
    <mergeCell ref="I62:I65"/>
    <mergeCell ref="I69:I70"/>
    <mergeCell ref="J2:J4"/>
    <mergeCell ref="J7:J8"/>
    <mergeCell ref="J9:J10"/>
    <mergeCell ref="J12:J13"/>
    <mergeCell ref="J14:J15"/>
    <mergeCell ref="J17:J18"/>
    <mergeCell ref="J24:J25"/>
    <mergeCell ref="J28:J29"/>
    <mergeCell ref="J30:J32"/>
    <mergeCell ref="J36:J37"/>
    <mergeCell ref="J38:J49"/>
    <mergeCell ref="J50:J59"/>
    <mergeCell ref="J62:J65"/>
    <mergeCell ref="J69:J70"/>
    <mergeCell ref="K2:K4"/>
    <mergeCell ref="L3:L4"/>
    <mergeCell ref="L7:L8"/>
    <mergeCell ref="L9:L10"/>
    <mergeCell ref="L12:L13"/>
    <mergeCell ref="L14:L15"/>
    <mergeCell ref="L17:L18"/>
    <mergeCell ref="L24:L25"/>
    <mergeCell ref="L28:L29"/>
    <mergeCell ref="L30:L32"/>
    <mergeCell ref="L36:L37"/>
    <mergeCell ref="L38:L49"/>
    <mergeCell ref="L50:L59"/>
    <mergeCell ref="L62:L65"/>
    <mergeCell ref="L69:L70"/>
    <mergeCell ref="M3:M4"/>
    <mergeCell ref="N3:N4"/>
    <mergeCell ref="O3:O4"/>
    <mergeCell ref="P3:P4"/>
    <mergeCell ref="Q2:Q4"/>
    <mergeCell ref="Q7:Q8"/>
    <mergeCell ref="Q9:Q10"/>
    <mergeCell ref="Q12:Q13"/>
    <mergeCell ref="Q14:Q15"/>
    <mergeCell ref="Q17:Q18"/>
    <mergeCell ref="Q24:Q25"/>
    <mergeCell ref="Q28:Q29"/>
    <mergeCell ref="Q30:Q32"/>
    <mergeCell ref="Q36:Q37"/>
    <mergeCell ref="Q38:Q49"/>
    <mergeCell ref="Q50:Q59"/>
    <mergeCell ref="Q62:Q65"/>
    <mergeCell ref="Q69:Q70"/>
    <mergeCell ref="G2:I3"/>
    <mergeCell ref="A72:Q75"/>
  </mergeCells>
  <conditionalFormatting sqref="B22:B23 B28">
    <cfRule type="duplicateValues" dxfId="0" priority="1"/>
  </conditionalFormatting>
  <printOptions horizontalCentered="1"/>
  <pageMargins left="0.161111111111111" right="0.200694444444444" top="0.200694444444444" bottom="0.200694444444444" header="0.389583333333333" footer="0.389583333333333"/>
  <pageSetup paperSize="8" scale="43" fitToHeight="0" orientation="landscape" horizontalDpi="600" verticalDpi="600"/>
  <headerFooter alignWithMargins="0" scaleWithDoc="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9"/>
  <sheetViews>
    <sheetView tabSelected="1" zoomScale="85" zoomScaleNormal="85" workbookViewId="0">
      <pane ySplit="5" topLeftCell="A78" activePane="bottomLeft" state="frozen"/>
      <selection/>
      <selection pane="bottomLeft" activeCell="A79" sqref="A79:H79"/>
    </sheetView>
  </sheetViews>
  <sheetFormatPr defaultColWidth="9" defaultRowHeight="13.5"/>
  <cols>
    <col min="1" max="1" width="22.2" style="4" customWidth="1"/>
    <col min="2" max="2" width="15.9416666666667" style="5" customWidth="1"/>
    <col min="3" max="3" width="19.35" style="5" customWidth="1"/>
    <col min="4" max="4" width="17.9333333333333" style="5" customWidth="1"/>
    <col min="5" max="5" width="18.5" style="4" customWidth="1"/>
    <col min="6" max="6" width="14.1166666666667" style="4" customWidth="1"/>
    <col min="7" max="7" width="96.475" style="4" customWidth="1"/>
    <col min="8" max="8" width="18.5" style="4" customWidth="1"/>
    <col min="9" max="9" width="13.8916666666667" style="6"/>
    <col min="10" max="10" width="9" style="7"/>
    <col min="11" max="11" width="12.8916666666667" style="7"/>
    <col min="12" max="16384" width="9" style="7"/>
  </cols>
  <sheetData>
    <row r="1" s="1" customFormat="1" ht="18.75" spans="1:9">
      <c r="A1" s="8" t="s">
        <v>166</v>
      </c>
      <c r="B1" s="9"/>
      <c r="C1" s="9"/>
      <c r="D1" s="9"/>
      <c r="E1" s="10"/>
      <c r="F1" s="10"/>
      <c r="G1" s="10"/>
      <c r="H1" s="10"/>
      <c r="I1" s="47"/>
    </row>
    <row r="2" s="1" customFormat="1" ht="43.5" customHeight="1" spans="1:9">
      <c r="A2" s="11" t="s">
        <v>167</v>
      </c>
      <c r="B2" s="12"/>
      <c r="C2" s="12"/>
      <c r="D2" s="12"/>
      <c r="E2" s="11"/>
      <c r="F2" s="11"/>
      <c r="G2" s="11"/>
      <c r="H2" s="11"/>
      <c r="I2" s="47"/>
    </row>
    <row r="3" s="1" customFormat="1" ht="27.75" customHeight="1" spans="1:9">
      <c r="A3" s="13" t="s">
        <v>168</v>
      </c>
      <c r="B3" s="14" t="s">
        <v>169</v>
      </c>
      <c r="C3" s="14" t="s">
        <v>170</v>
      </c>
      <c r="D3" s="14" t="s">
        <v>171</v>
      </c>
      <c r="E3" s="13" t="s">
        <v>172</v>
      </c>
      <c r="F3" s="13"/>
      <c r="G3" s="13"/>
      <c r="H3" s="13"/>
      <c r="I3" s="47"/>
    </row>
    <row r="4" s="1" customFormat="1" ht="27.75" customHeight="1" spans="1:9">
      <c r="A4" s="13"/>
      <c r="B4" s="14"/>
      <c r="C4" s="14"/>
      <c r="D4" s="14"/>
      <c r="E4" s="13" t="s">
        <v>173</v>
      </c>
      <c r="F4" s="13" t="s">
        <v>174</v>
      </c>
      <c r="G4" s="13" t="s">
        <v>175</v>
      </c>
      <c r="H4" s="13" t="s">
        <v>176</v>
      </c>
      <c r="I4" s="47"/>
    </row>
    <row r="5" s="1" customFormat="1" ht="27.75" customHeight="1" spans="1:9">
      <c r="A5" s="15" t="s">
        <v>177</v>
      </c>
      <c r="B5" s="16" t="s">
        <v>178</v>
      </c>
      <c r="C5" s="16" t="s">
        <v>179</v>
      </c>
      <c r="D5" s="16" t="s">
        <v>180</v>
      </c>
      <c r="E5" s="15" t="s">
        <v>181</v>
      </c>
      <c r="F5" s="15" t="s">
        <v>182</v>
      </c>
      <c r="G5" s="15" t="s">
        <v>183</v>
      </c>
      <c r="H5" s="15" t="s">
        <v>184</v>
      </c>
      <c r="I5" s="47"/>
    </row>
    <row r="6" s="1" customFormat="1" ht="27.75" customHeight="1" spans="1:9">
      <c r="A6" s="15" t="s">
        <v>185</v>
      </c>
      <c r="B6" s="16">
        <f>SUM(B7:B78)</f>
        <v>76568.36</v>
      </c>
      <c r="C6" s="16">
        <f>SUM(C7:C78)</f>
        <v>23799.05</v>
      </c>
      <c r="D6" s="16">
        <f>SUM(D7:D78)</f>
        <v>52769.31</v>
      </c>
      <c r="E6" s="15"/>
      <c r="F6" s="15"/>
      <c r="G6" s="15"/>
      <c r="H6" s="15"/>
      <c r="I6" s="47"/>
    </row>
    <row r="7" s="2" customFormat="1" ht="74" customHeight="1" spans="1:10">
      <c r="A7" s="17" t="s">
        <v>186</v>
      </c>
      <c r="B7" s="18">
        <f>35015+3012</f>
        <v>38027</v>
      </c>
      <c r="C7" s="18">
        <v>0</v>
      </c>
      <c r="D7" s="19">
        <v>38027</v>
      </c>
      <c r="E7" s="20" t="s">
        <v>187</v>
      </c>
      <c r="F7" s="21" t="s">
        <v>188</v>
      </c>
      <c r="G7" s="22" t="s">
        <v>189</v>
      </c>
      <c r="H7" s="23" t="s">
        <v>190</v>
      </c>
      <c r="I7" s="48"/>
      <c r="J7" s="49"/>
    </row>
    <row r="8" s="2" customFormat="1" ht="50" customHeight="1" spans="1:10">
      <c r="A8" s="24"/>
      <c r="B8" s="25"/>
      <c r="C8" s="25"/>
      <c r="D8" s="26"/>
      <c r="E8" s="20" t="s">
        <v>191</v>
      </c>
      <c r="F8" s="21" t="s">
        <v>192</v>
      </c>
      <c r="G8" s="22" t="s">
        <v>193</v>
      </c>
      <c r="H8" s="23" t="s">
        <v>190</v>
      </c>
      <c r="I8" s="48"/>
      <c r="J8" s="49"/>
    </row>
    <row r="9" s="2" customFormat="1" ht="89" customHeight="1" spans="1:10">
      <c r="A9" s="24"/>
      <c r="B9" s="25"/>
      <c r="C9" s="25"/>
      <c r="D9" s="26"/>
      <c r="E9" s="20" t="s">
        <v>194</v>
      </c>
      <c r="F9" s="21" t="s">
        <v>195</v>
      </c>
      <c r="G9" s="27" t="s">
        <v>196</v>
      </c>
      <c r="H9" s="20" t="s">
        <v>197</v>
      </c>
      <c r="I9" s="50"/>
      <c r="J9" s="49"/>
    </row>
    <row r="10" s="2" customFormat="1" ht="64" customHeight="1" spans="1:10">
      <c r="A10" s="24"/>
      <c r="B10" s="25"/>
      <c r="C10" s="25"/>
      <c r="D10" s="26"/>
      <c r="E10" s="20" t="s">
        <v>198</v>
      </c>
      <c r="F10" s="28" t="s">
        <v>199</v>
      </c>
      <c r="G10" s="27" t="s">
        <v>200</v>
      </c>
      <c r="H10" s="20" t="s">
        <v>197</v>
      </c>
      <c r="I10" s="51"/>
      <c r="J10" s="49"/>
    </row>
    <row r="11" s="2" customFormat="1" ht="56" customHeight="1" spans="1:10">
      <c r="A11" s="24"/>
      <c r="B11" s="25"/>
      <c r="C11" s="25"/>
      <c r="D11" s="26"/>
      <c r="E11" s="20" t="s">
        <v>201</v>
      </c>
      <c r="F11" s="20" t="s">
        <v>202</v>
      </c>
      <c r="G11" s="29" t="s">
        <v>203</v>
      </c>
      <c r="H11" s="20" t="s">
        <v>197</v>
      </c>
      <c r="I11" s="51"/>
      <c r="J11" s="49"/>
    </row>
    <row r="12" s="2" customFormat="1" ht="73" customHeight="1" spans="1:10">
      <c r="A12" s="24"/>
      <c r="B12" s="25"/>
      <c r="C12" s="25"/>
      <c r="D12" s="26"/>
      <c r="E12" s="20" t="s">
        <v>204</v>
      </c>
      <c r="F12" s="20" t="s">
        <v>205</v>
      </c>
      <c r="G12" s="30" t="s">
        <v>206</v>
      </c>
      <c r="H12" s="20" t="s">
        <v>190</v>
      </c>
      <c r="I12" s="51"/>
      <c r="J12" s="49"/>
    </row>
    <row r="13" s="2" customFormat="1" ht="74" customHeight="1" spans="1:10">
      <c r="A13" s="24"/>
      <c r="B13" s="25"/>
      <c r="C13" s="25"/>
      <c r="D13" s="26"/>
      <c r="E13" s="20" t="s">
        <v>207</v>
      </c>
      <c r="F13" s="20" t="s">
        <v>208</v>
      </c>
      <c r="G13" s="30" t="s">
        <v>209</v>
      </c>
      <c r="H13" s="20" t="s">
        <v>190</v>
      </c>
      <c r="I13" s="51"/>
      <c r="J13" s="49"/>
    </row>
    <row r="14" s="2" customFormat="1" ht="53" customHeight="1" spans="1:10">
      <c r="A14" s="24"/>
      <c r="B14" s="25"/>
      <c r="C14" s="25"/>
      <c r="D14" s="26"/>
      <c r="E14" s="20" t="s">
        <v>210</v>
      </c>
      <c r="F14" s="20" t="s">
        <v>211</v>
      </c>
      <c r="G14" s="31" t="s">
        <v>212</v>
      </c>
      <c r="H14" s="20" t="s">
        <v>213</v>
      </c>
      <c r="I14" s="51"/>
      <c r="J14" s="49"/>
    </row>
    <row r="15" s="2" customFormat="1" ht="78" customHeight="1" spans="1:9">
      <c r="A15" s="24"/>
      <c r="B15" s="25"/>
      <c r="C15" s="25"/>
      <c r="D15" s="26"/>
      <c r="E15" s="20" t="s">
        <v>214</v>
      </c>
      <c r="F15" s="20" t="s">
        <v>215</v>
      </c>
      <c r="G15" s="30" t="s">
        <v>216</v>
      </c>
      <c r="H15" s="20" t="s">
        <v>217</v>
      </c>
      <c r="I15" s="51"/>
    </row>
    <row r="16" s="2" customFormat="1" ht="113" customHeight="1" spans="1:9">
      <c r="A16" s="24"/>
      <c r="B16" s="25"/>
      <c r="C16" s="25"/>
      <c r="D16" s="26"/>
      <c r="E16" s="20" t="s">
        <v>218</v>
      </c>
      <c r="F16" s="20" t="s">
        <v>219</v>
      </c>
      <c r="G16" s="32" t="s">
        <v>220</v>
      </c>
      <c r="H16" s="20" t="s">
        <v>221</v>
      </c>
      <c r="I16" s="51"/>
    </row>
    <row r="17" s="2" customFormat="1" ht="55" customHeight="1" spans="1:9">
      <c r="A17" s="24"/>
      <c r="B17" s="25"/>
      <c r="C17" s="25"/>
      <c r="D17" s="26"/>
      <c r="E17" s="20" t="s">
        <v>222</v>
      </c>
      <c r="F17" s="20" t="s">
        <v>223</v>
      </c>
      <c r="G17" s="30" t="s">
        <v>224</v>
      </c>
      <c r="H17" s="20" t="s">
        <v>225</v>
      </c>
      <c r="I17" s="51"/>
    </row>
    <row r="18" s="2" customFormat="1" ht="46" customHeight="1" spans="1:9">
      <c r="A18" s="24"/>
      <c r="B18" s="25"/>
      <c r="C18" s="25"/>
      <c r="D18" s="26"/>
      <c r="E18" s="20" t="s">
        <v>226</v>
      </c>
      <c r="F18" s="20" t="s">
        <v>227</v>
      </c>
      <c r="G18" s="30" t="s">
        <v>228</v>
      </c>
      <c r="H18" s="20" t="s">
        <v>229</v>
      </c>
      <c r="I18" s="51"/>
    </row>
    <row r="19" s="2" customFormat="1" ht="55" customHeight="1" spans="1:9">
      <c r="A19" s="24"/>
      <c r="B19" s="25"/>
      <c r="C19" s="25"/>
      <c r="D19" s="26"/>
      <c r="E19" s="20" t="s">
        <v>230</v>
      </c>
      <c r="F19" s="20" t="s">
        <v>231</v>
      </c>
      <c r="G19" s="31" t="s">
        <v>232</v>
      </c>
      <c r="H19" s="20" t="s">
        <v>213</v>
      </c>
      <c r="I19" s="51"/>
    </row>
    <row r="20" s="2" customFormat="1" ht="66" customHeight="1" spans="1:9">
      <c r="A20" s="24"/>
      <c r="B20" s="25"/>
      <c r="C20" s="25"/>
      <c r="D20" s="26"/>
      <c r="E20" s="20" t="s">
        <v>233</v>
      </c>
      <c r="F20" s="20" t="s">
        <v>234</v>
      </c>
      <c r="G20" s="33" t="s">
        <v>235</v>
      </c>
      <c r="H20" s="34" t="s">
        <v>236</v>
      </c>
      <c r="I20" s="51"/>
    </row>
    <row r="21" s="2" customFormat="1" ht="68" customHeight="1" spans="1:9">
      <c r="A21" s="24"/>
      <c r="B21" s="25"/>
      <c r="C21" s="25"/>
      <c r="D21" s="26"/>
      <c r="E21" s="34" t="s">
        <v>97</v>
      </c>
      <c r="F21" s="20" t="s">
        <v>237</v>
      </c>
      <c r="G21" s="31" t="s">
        <v>238</v>
      </c>
      <c r="H21" s="20" t="s">
        <v>239</v>
      </c>
      <c r="I21" s="51"/>
    </row>
    <row r="22" s="2" customFormat="1" ht="66" customHeight="1" spans="1:9">
      <c r="A22" s="24"/>
      <c r="B22" s="25"/>
      <c r="C22" s="25"/>
      <c r="D22" s="26"/>
      <c r="E22" s="20" t="s">
        <v>240</v>
      </c>
      <c r="F22" s="20" t="s">
        <v>241</v>
      </c>
      <c r="G22" s="31" t="s">
        <v>242</v>
      </c>
      <c r="H22" s="20" t="s">
        <v>229</v>
      </c>
      <c r="I22" s="51"/>
    </row>
    <row r="23" s="2" customFormat="1" ht="61" customHeight="1" spans="1:9">
      <c r="A23" s="24"/>
      <c r="B23" s="25"/>
      <c r="C23" s="25"/>
      <c r="D23" s="26"/>
      <c r="E23" s="20" t="s">
        <v>243</v>
      </c>
      <c r="F23" s="20" t="s">
        <v>244</v>
      </c>
      <c r="G23" s="31" t="s">
        <v>245</v>
      </c>
      <c r="H23" s="20" t="s">
        <v>229</v>
      </c>
      <c r="I23" s="51"/>
    </row>
    <row r="24" s="2" customFormat="1" ht="115" customHeight="1" spans="1:9">
      <c r="A24" s="24"/>
      <c r="B24" s="25"/>
      <c r="C24" s="25"/>
      <c r="D24" s="26"/>
      <c r="E24" s="20" t="s">
        <v>246</v>
      </c>
      <c r="F24" s="20" t="s">
        <v>247</v>
      </c>
      <c r="G24" s="30" t="s">
        <v>248</v>
      </c>
      <c r="H24" s="20" t="s">
        <v>249</v>
      </c>
      <c r="I24" s="51"/>
    </row>
    <row r="25" s="2" customFormat="1" ht="138" customHeight="1" spans="1:9">
      <c r="A25" s="24"/>
      <c r="B25" s="25"/>
      <c r="C25" s="25"/>
      <c r="D25" s="26"/>
      <c r="E25" s="34" t="s">
        <v>250</v>
      </c>
      <c r="F25" s="20" t="s">
        <v>251</v>
      </c>
      <c r="G25" s="30" t="s">
        <v>252</v>
      </c>
      <c r="H25" s="34" t="s">
        <v>253</v>
      </c>
      <c r="I25" s="51"/>
    </row>
    <row r="26" s="2" customFormat="1" ht="87" customHeight="1" spans="1:9">
      <c r="A26" s="24"/>
      <c r="B26" s="25"/>
      <c r="C26" s="25"/>
      <c r="D26" s="26"/>
      <c r="E26" s="20" t="s">
        <v>254</v>
      </c>
      <c r="F26" s="20" t="s">
        <v>255</v>
      </c>
      <c r="G26" s="31" t="s">
        <v>256</v>
      </c>
      <c r="H26" s="34" t="s">
        <v>257</v>
      </c>
      <c r="I26" s="51"/>
    </row>
    <row r="27" s="2" customFormat="1" ht="70" customHeight="1" spans="1:9">
      <c r="A27" s="24"/>
      <c r="B27" s="25"/>
      <c r="C27" s="25"/>
      <c r="D27" s="26"/>
      <c r="E27" s="20" t="s">
        <v>258</v>
      </c>
      <c r="F27" s="20" t="s">
        <v>259</v>
      </c>
      <c r="G27" s="31" t="s">
        <v>260</v>
      </c>
      <c r="H27" s="34" t="s">
        <v>261</v>
      </c>
      <c r="I27" s="51"/>
    </row>
    <row r="28" s="2" customFormat="1" ht="75" customHeight="1" spans="1:9">
      <c r="A28" s="24"/>
      <c r="B28" s="25"/>
      <c r="C28" s="25"/>
      <c r="D28" s="26"/>
      <c r="E28" s="20" t="s">
        <v>262</v>
      </c>
      <c r="F28" s="20" t="s">
        <v>263</v>
      </c>
      <c r="G28" s="29" t="s">
        <v>264</v>
      </c>
      <c r="H28" s="20" t="s">
        <v>265</v>
      </c>
      <c r="I28" s="51"/>
    </row>
    <row r="29" s="2" customFormat="1" ht="52" customHeight="1" spans="1:9">
      <c r="A29" s="24"/>
      <c r="B29" s="25"/>
      <c r="C29" s="25"/>
      <c r="D29" s="26"/>
      <c r="E29" s="20" t="s">
        <v>266</v>
      </c>
      <c r="F29" s="20" t="s">
        <v>267</v>
      </c>
      <c r="G29" s="30" t="s">
        <v>268</v>
      </c>
      <c r="H29" s="20" t="s">
        <v>269</v>
      </c>
      <c r="I29" s="51"/>
    </row>
    <row r="30" s="2" customFormat="1" ht="38" customHeight="1" spans="1:9">
      <c r="A30" s="24"/>
      <c r="B30" s="25"/>
      <c r="C30" s="25"/>
      <c r="D30" s="26"/>
      <c r="E30" s="20" t="s">
        <v>270</v>
      </c>
      <c r="F30" s="20" t="s">
        <v>271</v>
      </c>
      <c r="G30" s="31" t="s">
        <v>272</v>
      </c>
      <c r="H30" s="20" t="s">
        <v>273</v>
      </c>
      <c r="I30" s="51"/>
    </row>
    <row r="31" s="2" customFormat="1" ht="50" customHeight="1" spans="1:9">
      <c r="A31" s="24"/>
      <c r="B31" s="25"/>
      <c r="C31" s="25"/>
      <c r="D31" s="26"/>
      <c r="E31" s="20" t="s">
        <v>274</v>
      </c>
      <c r="F31" s="20" t="s">
        <v>275</v>
      </c>
      <c r="G31" s="30" t="s">
        <v>276</v>
      </c>
      <c r="H31" s="20" t="s">
        <v>277</v>
      </c>
      <c r="I31" s="51"/>
    </row>
    <row r="32" s="2" customFormat="1" ht="51" customHeight="1" spans="1:9">
      <c r="A32" s="35"/>
      <c r="B32" s="36"/>
      <c r="C32" s="36"/>
      <c r="D32" s="37"/>
      <c r="E32" s="20" t="s">
        <v>278</v>
      </c>
      <c r="F32" s="20" t="s">
        <v>279</v>
      </c>
      <c r="G32" s="30" t="s">
        <v>280</v>
      </c>
      <c r="H32" s="20" t="s">
        <v>281</v>
      </c>
      <c r="I32" s="51"/>
    </row>
    <row r="33" s="3" customFormat="1" ht="62" customHeight="1" spans="1:9">
      <c r="A33" s="38" t="s">
        <v>282</v>
      </c>
      <c r="B33" s="39">
        <v>4170</v>
      </c>
      <c r="C33" s="20">
        <v>0</v>
      </c>
      <c r="D33" s="39">
        <v>4170</v>
      </c>
      <c r="E33" s="20" t="s">
        <v>283</v>
      </c>
      <c r="F33" s="21" t="s">
        <v>284</v>
      </c>
      <c r="G33" s="30" t="s">
        <v>285</v>
      </c>
      <c r="H33" s="20" t="s">
        <v>286</v>
      </c>
      <c r="I33" s="51"/>
    </row>
    <row r="34" s="3" customFormat="1" ht="96" customHeight="1" spans="1:9">
      <c r="A34" s="38"/>
      <c r="B34" s="39"/>
      <c r="C34" s="20"/>
      <c r="D34" s="39"/>
      <c r="E34" s="20" t="s">
        <v>254</v>
      </c>
      <c r="F34" s="20" t="s">
        <v>255</v>
      </c>
      <c r="G34" s="31" t="s">
        <v>256</v>
      </c>
      <c r="H34" s="34" t="s">
        <v>257</v>
      </c>
      <c r="I34" s="51"/>
    </row>
    <row r="35" s="3" customFormat="1" ht="60" customHeight="1" spans="1:9">
      <c r="A35" s="38"/>
      <c r="B35" s="39"/>
      <c r="C35" s="20"/>
      <c r="D35" s="39"/>
      <c r="E35" s="20" t="s">
        <v>287</v>
      </c>
      <c r="F35" s="20" t="s">
        <v>288</v>
      </c>
      <c r="G35" s="31" t="s">
        <v>289</v>
      </c>
      <c r="H35" s="20" t="s">
        <v>290</v>
      </c>
      <c r="I35" s="51"/>
    </row>
    <row r="36" s="3" customFormat="1" ht="61" customHeight="1" spans="1:9">
      <c r="A36" s="40" t="s">
        <v>291</v>
      </c>
      <c r="B36" s="39">
        <v>1403</v>
      </c>
      <c r="C36" s="39">
        <v>1403</v>
      </c>
      <c r="D36" s="39">
        <v>0</v>
      </c>
      <c r="E36" s="20"/>
      <c r="F36" s="20"/>
      <c r="G36" s="31"/>
      <c r="H36" s="20"/>
      <c r="I36" s="51"/>
    </row>
    <row r="37" s="3" customFormat="1" ht="94" customHeight="1" spans="1:9">
      <c r="A37" s="40" t="s">
        <v>121</v>
      </c>
      <c r="B37" s="41">
        <v>454.48</v>
      </c>
      <c r="C37" s="20">
        <f>6.08+10.64</f>
        <v>16.72</v>
      </c>
      <c r="D37" s="41">
        <v>437.76</v>
      </c>
      <c r="E37" s="42" t="s">
        <v>292</v>
      </c>
      <c r="F37" s="43" t="s">
        <v>255</v>
      </c>
      <c r="G37" s="31" t="s">
        <v>256</v>
      </c>
      <c r="H37" s="34" t="s">
        <v>257</v>
      </c>
      <c r="I37" s="51"/>
    </row>
    <row r="38" s="3" customFormat="1" ht="72" customHeight="1" spans="1:9">
      <c r="A38" s="40" t="s">
        <v>293</v>
      </c>
      <c r="B38" s="20">
        <f>7240+2424</f>
        <v>9664</v>
      </c>
      <c r="C38" s="20">
        <v>8240</v>
      </c>
      <c r="D38" s="20">
        <v>1424</v>
      </c>
      <c r="E38" s="20" t="s">
        <v>207</v>
      </c>
      <c r="F38" s="20" t="s">
        <v>208</v>
      </c>
      <c r="G38" s="30" t="s">
        <v>209</v>
      </c>
      <c r="H38" s="20" t="s">
        <v>190</v>
      </c>
      <c r="I38" s="51"/>
    </row>
    <row r="39" s="3" customFormat="1" ht="55" customHeight="1" spans="1:9">
      <c r="A39" s="40" t="s">
        <v>294</v>
      </c>
      <c r="B39" s="39">
        <v>419</v>
      </c>
      <c r="C39" s="39">
        <v>0</v>
      </c>
      <c r="D39" s="39">
        <v>419</v>
      </c>
      <c r="E39" s="20" t="s">
        <v>295</v>
      </c>
      <c r="F39" s="21" t="s">
        <v>296</v>
      </c>
      <c r="G39" s="30" t="s">
        <v>297</v>
      </c>
      <c r="H39" s="20" t="s">
        <v>190</v>
      </c>
      <c r="I39" s="51"/>
    </row>
    <row r="40" s="3" customFormat="1" ht="80" customHeight="1" spans="1:9">
      <c r="A40" s="38"/>
      <c r="B40" s="39"/>
      <c r="C40" s="39"/>
      <c r="D40" s="39"/>
      <c r="E40" s="42" t="s">
        <v>292</v>
      </c>
      <c r="F40" s="43" t="s">
        <v>255</v>
      </c>
      <c r="G40" s="31" t="s">
        <v>256</v>
      </c>
      <c r="H40" s="34" t="s">
        <v>257</v>
      </c>
      <c r="I40" s="51"/>
    </row>
    <row r="41" s="3" customFormat="1" ht="60" customHeight="1" spans="1:9">
      <c r="A41" s="38"/>
      <c r="B41" s="39"/>
      <c r="C41" s="39"/>
      <c r="D41" s="39"/>
      <c r="E41" s="20" t="s">
        <v>287</v>
      </c>
      <c r="F41" s="20" t="s">
        <v>288</v>
      </c>
      <c r="G41" s="31" t="s">
        <v>289</v>
      </c>
      <c r="H41" s="20" t="s">
        <v>290</v>
      </c>
      <c r="I41" s="51"/>
    </row>
    <row r="42" s="3" customFormat="1" ht="77" customHeight="1" spans="1:9">
      <c r="A42" s="40" t="s">
        <v>298</v>
      </c>
      <c r="B42" s="41">
        <f>297.98+136.13</f>
        <v>434.11</v>
      </c>
      <c r="C42" s="20">
        <v>0</v>
      </c>
      <c r="D42" s="41">
        <f>297.98+136.13</f>
        <v>434.11</v>
      </c>
      <c r="E42" s="42" t="s">
        <v>292</v>
      </c>
      <c r="F42" s="43" t="s">
        <v>255</v>
      </c>
      <c r="G42" s="31" t="s">
        <v>256</v>
      </c>
      <c r="H42" s="34" t="s">
        <v>257</v>
      </c>
      <c r="I42" s="51"/>
    </row>
    <row r="43" s="3" customFormat="1" ht="66" customHeight="1" spans="1:9">
      <c r="A43" s="40"/>
      <c r="B43" s="41"/>
      <c r="C43" s="20"/>
      <c r="D43" s="41"/>
      <c r="E43" s="20" t="s">
        <v>258</v>
      </c>
      <c r="F43" s="20" t="s">
        <v>259</v>
      </c>
      <c r="G43" s="31" t="s">
        <v>260</v>
      </c>
      <c r="H43" s="34" t="s">
        <v>261</v>
      </c>
      <c r="I43" s="51"/>
    </row>
    <row r="44" s="3" customFormat="1" ht="73" customHeight="1" spans="1:9">
      <c r="A44" s="40"/>
      <c r="B44" s="41"/>
      <c r="C44" s="20"/>
      <c r="D44" s="41"/>
      <c r="E44" s="20" t="s">
        <v>299</v>
      </c>
      <c r="F44" s="20" t="s">
        <v>237</v>
      </c>
      <c r="G44" s="31" t="s">
        <v>238</v>
      </c>
      <c r="H44" s="20" t="s">
        <v>300</v>
      </c>
      <c r="I44" s="51"/>
    </row>
    <row r="45" s="3" customFormat="1" ht="59" customHeight="1" spans="1:9">
      <c r="A45" s="38"/>
      <c r="B45" s="41"/>
      <c r="C45" s="20"/>
      <c r="D45" s="41"/>
      <c r="E45" s="20" t="s">
        <v>287</v>
      </c>
      <c r="F45" s="20" t="s">
        <v>288</v>
      </c>
      <c r="G45" s="31" t="s">
        <v>289</v>
      </c>
      <c r="H45" s="20" t="s">
        <v>290</v>
      </c>
      <c r="I45" s="51"/>
    </row>
    <row r="46" s="3" customFormat="1" ht="44" customHeight="1" spans="1:9">
      <c r="A46" s="40" t="s">
        <v>301</v>
      </c>
      <c r="B46" s="41">
        <v>1554.85</v>
      </c>
      <c r="C46" s="20">
        <v>1554.85</v>
      </c>
      <c r="D46" s="41">
        <v>0</v>
      </c>
      <c r="E46" s="20"/>
      <c r="F46" s="20"/>
      <c r="G46" s="31"/>
      <c r="H46" s="20"/>
      <c r="I46" s="51"/>
    </row>
    <row r="47" s="3" customFormat="1" ht="37" customHeight="1" spans="1:9">
      <c r="A47" s="40" t="s">
        <v>302</v>
      </c>
      <c r="B47" s="20">
        <f>174.46+171.67</f>
        <v>346.13</v>
      </c>
      <c r="C47" s="20">
        <f>174.46+171.67</f>
        <v>346.13</v>
      </c>
      <c r="D47" s="20">
        <v>0</v>
      </c>
      <c r="E47" s="20"/>
      <c r="F47" s="20"/>
      <c r="G47" s="31"/>
      <c r="H47" s="20"/>
      <c r="I47" s="51"/>
    </row>
    <row r="48" s="3" customFormat="1" ht="84" customHeight="1" spans="1:9">
      <c r="A48" s="40" t="s">
        <v>303</v>
      </c>
      <c r="B48" s="20">
        <f>568.7+955.3</f>
        <v>1524</v>
      </c>
      <c r="C48" s="20">
        <v>0</v>
      </c>
      <c r="D48" s="20">
        <f>568.7+955.3</f>
        <v>1524</v>
      </c>
      <c r="E48" s="20" t="s">
        <v>194</v>
      </c>
      <c r="F48" s="21" t="s">
        <v>195</v>
      </c>
      <c r="G48" s="27" t="s">
        <v>304</v>
      </c>
      <c r="H48" s="20" t="s">
        <v>197</v>
      </c>
      <c r="I48" s="51"/>
    </row>
    <row r="49" s="3" customFormat="1" ht="44" customHeight="1" spans="1:9">
      <c r="A49" s="38"/>
      <c r="B49" s="20"/>
      <c r="C49" s="20"/>
      <c r="D49" s="20"/>
      <c r="E49" s="20" t="s">
        <v>201</v>
      </c>
      <c r="F49" s="20" t="s">
        <v>202</v>
      </c>
      <c r="G49" s="29" t="s">
        <v>203</v>
      </c>
      <c r="H49" s="20" t="s">
        <v>197</v>
      </c>
      <c r="I49" s="51"/>
    </row>
    <row r="50" s="3" customFormat="1" ht="80" customHeight="1" spans="1:9">
      <c r="A50" s="38"/>
      <c r="B50" s="20"/>
      <c r="C50" s="20"/>
      <c r="D50" s="20"/>
      <c r="E50" s="42" t="s">
        <v>292</v>
      </c>
      <c r="F50" s="43" t="s">
        <v>255</v>
      </c>
      <c r="G50" s="31" t="s">
        <v>256</v>
      </c>
      <c r="H50" s="34" t="s">
        <v>257</v>
      </c>
      <c r="I50" s="51"/>
    </row>
    <row r="51" s="3" customFormat="1" ht="71" customHeight="1" spans="1:9">
      <c r="A51" s="38"/>
      <c r="B51" s="20"/>
      <c r="C51" s="20"/>
      <c r="D51" s="20"/>
      <c r="E51" s="20" t="s">
        <v>258</v>
      </c>
      <c r="F51" s="20" t="s">
        <v>259</v>
      </c>
      <c r="G51" s="31" t="s">
        <v>260</v>
      </c>
      <c r="H51" s="34" t="s">
        <v>261</v>
      </c>
      <c r="I51" s="51"/>
    </row>
    <row r="52" s="3" customFormat="1" ht="65" customHeight="1" spans="1:9">
      <c r="A52" s="40" t="s">
        <v>305</v>
      </c>
      <c r="B52" s="20">
        <f>2.34+1.64</f>
        <v>3.98</v>
      </c>
      <c r="C52" s="20">
        <v>1.64</v>
      </c>
      <c r="D52" s="20">
        <v>2.34</v>
      </c>
      <c r="E52" s="20" t="s">
        <v>258</v>
      </c>
      <c r="F52" s="20" t="s">
        <v>259</v>
      </c>
      <c r="G52" s="31" t="s">
        <v>260</v>
      </c>
      <c r="H52" s="34" t="s">
        <v>261</v>
      </c>
      <c r="I52" s="51"/>
    </row>
    <row r="53" s="3" customFormat="1" ht="47" customHeight="1" spans="1:9">
      <c r="A53" s="40" t="s">
        <v>306</v>
      </c>
      <c r="B53" s="20">
        <v>328.63</v>
      </c>
      <c r="C53" s="20">
        <v>328.63</v>
      </c>
      <c r="D53" s="20">
        <v>0</v>
      </c>
      <c r="E53" s="20"/>
      <c r="F53" s="20"/>
      <c r="G53" s="31"/>
      <c r="H53" s="20"/>
      <c r="I53" s="51"/>
    </row>
    <row r="54" s="3" customFormat="1" ht="42" customHeight="1" spans="1:9">
      <c r="A54" s="40" t="s">
        <v>307</v>
      </c>
      <c r="B54" s="20">
        <f>5347+650</f>
        <v>5997</v>
      </c>
      <c r="C54" s="20">
        <v>5997</v>
      </c>
      <c r="D54" s="20">
        <v>0</v>
      </c>
      <c r="E54" s="20"/>
      <c r="F54" s="20"/>
      <c r="G54" s="31"/>
      <c r="H54" s="20"/>
      <c r="I54" s="51"/>
    </row>
    <row r="55" s="3" customFormat="1" ht="136" customHeight="1" spans="1:9">
      <c r="A55" s="17" t="s">
        <v>308</v>
      </c>
      <c r="B55" s="18">
        <v>4389</v>
      </c>
      <c r="C55" s="44">
        <v>0</v>
      </c>
      <c r="D55" s="44">
        <v>4389</v>
      </c>
      <c r="E55" s="42" t="s">
        <v>250</v>
      </c>
      <c r="F55" s="43" t="s">
        <v>251</v>
      </c>
      <c r="G55" s="30" t="s">
        <v>309</v>
      </c>
      <c r="H55" s="34" t="s">
        <v>253</v>
      </c>
      <c r="I55" s="51"/>
    </row>
    <row r="56" s="3" customFormat="1" ht="64" customHeight="1" spans="1:9">
      <c r="A56" s="24"/>
      <c r="B56" s="25"/>
      <c r="C56" s="45"/>
      <c r="D56" s="45"/>
      <c r="E56" s="42" t="s">
        <v>191</v>
      </c>
      <c r="F56" s="43" t="s">
        <v>192</v>
      </c>
      <c r="G56" s="30" t="s">
        <v>310</v>
      </c>
      <c r="H56" s="20" t="s">
        <v>311</v>
      </c>
      <c r="I56" s="51"/>
    </row>
    <row r="57" s="3" customFormat="1" ht="52" customHeight="1" spans="1:9">
      <c r="A57" s="24"/>
      <c r="B57" s="25"/>
      <c r="C57" s="45"/>
      <c r="D57" s="45"/>
      <c r="E57" s="42" t="s">
        <v>312</v>
      </c>
      <c r="F57" s="43" t="s">
        <v>313</v>
      </c>
      <c r="G57" s="30" t="s">
        <v>314</v>
      </c>
      <c r="H57" s="20" t="s">
        <v>315</v>
      </c>
      <c r="I57" s="51"/>
    </row>
    <row r="58" s="3" customFormat="1" ht="56" customHeight="1" spans="1:9">
      <c r="A58" s="24"/>
      <c r="B58" s="25"/>
      <c r="C58" s="45"/>
      <c r="D58" s="45"/>
      <c r="E58" s="42" t="s">
        <v>316</v>
      </c>
      <c r="F58" s="43" t="s">
        <v>223</v>
      </c>
      <c r="G58" s="30" t="s">
        <v>224</v>
      </c>
      <c r="H58" s="20" t="s">
        <v>317</v>
      </c>
      <c r="I58" s="51"/>
    </row>
    <row r="59" s="3" customFormat="1" ht="70" customHeight="1" spans="1:9">
      <c r="A59" s="24"/>
      <c r="B59" s="25"/>
      <c r="C59" s="45"/>
      <c r="D59" s="45"/>
      <c r="E59" s="42" t="s">
        <v>299</v>
      </c>
      <c r="F59" s="43" t="s">
        <v>237</v>
      </c>
      <c r="G59" s="31" t="s">
        <v>238</v>
      </c>
      <c r="H59" s="20" t="s">
        <v>300</v>
      </c>
      <c r="I59" s="51"/>
    </row>
    <row r="60" s="3" customFormat="1" ht="80" customHeight="1" spans="1:9">
      <c r="A60" s="24"/>
      <c r="B60" s="25"/>
      <c r="C60" s="45"/>
      <c r="D60" s="45"/>
      <c r="E60" s="42" t="s">
        <v>318</v>
      </c>
      <c r="F60" s="43" t="s">
        <v>255</v>
      </c>
      <c r="G60" s="31" t="s">
        <v>256</v>
      </c>
      <c r="H60" s="34" t="s">
        <v>257</v>
      </c>
      <c r="I60" s="51"/>
    </row>
    <row r="61" s="3" customFormat="1" ht="72" customHeight="1" spans="1:9">
      <c r="A61" s="24"/>
      <c r="B61" s="25"/>
      <c r="C61" s="45"/>
      <c r="D61" s="45"/>
      <c r="E61" s="42" t="s">
        <v>319</v>
      </c>
      <c r="F61" s="43" t="s">
        <v>259</v>
      </c>
      <c r="G61" s="31" t="s">
        <v>260</v>
      </c>
      <c r="H61" s="20" t="s">
        <v>320</v>
      </c>
      <c r="I61" s="51"/>
    </row>
    <row r="62" s="3" customFormat="1" ht="62" customHeight="1" spans="1:9">
      <c r="A62" s="24"/>
      <c r="B62" s="25"/>
      <c r="C62" s="45"/>
      <c r="D62" s="45"/>
      <c r="E62" s="42" t="s">
        <v>287</v>
      </c>
      <c r="F62" s="43" t="s">
        <v>288</v>
      </c>
      <c r="G62" s="31" t="s">
        <v>289</v>
      </c>
      <c r="H62" s="20" t="s">
        <v>321</v>
      </c>
      <c r="I62" s="51"/>
    </row>
    <row r="63" s="3" customFormat="1" ht="57" customHeight="1" spans="1:9">
      <c r="A63" s="24"/>
      <c r="B63" s="25"/>
      <c r="C63" s="45"/>
      <c r="D63" s="45"/>
      <c r="E63" s="42" t="s">
        <v>322</v>
      </c>
      <c r="F63" s="43" t="s">
        <v>323</v>
      </c>
      <c r="G63" s="30" t="s">
        <v>324</v>
      </c>
      <c r="H63" s="20" t="s">
        <v>325</v>
      </c>
      <c r="I63" s="51"/>
    </row>
    <row r="64" s="3" customFormat="1" ht="52" customHeight="1" spans="1:9">
      <c r="A64" s="24"/>
      <c r="B64" s="25"/>
      <c r="C64" s="45"/>
      <c r="D64" s="45"/>
      <c r="E64" s="42" t="s">
        <v>326</v>
      </c>
      <c r="F64" s="43" t="s">
        <v>327</v>
      </c>
      <c r="G64" s="30" t="s">
        <v>328</v>
      </c>
      <c r="H64" s="46" t="s">
        <v>152</v>
      </c>
      <c r="I64" s="51"/>
    </row>
    <row r="65" s="3" customFormat="1" ht="52" customHeight="1" spans="1:9">
      <c r="A65" s="35"/>
      <c r="B65" s="36"/>
      <c r="C65" s="52"/>
      <c r="D65" s="52"/>
      <c r="E65" s="42" t="s">
        <v>274</v>
      </c>
      <c r="F65" s="43" t="s">
        <v>275</v>
      </c>
      <c r="G65" s="30" t="s">
        <v>276</v>
      </c>
      <c r="H65" s="20" t="s">
        <v>277</v>
      </c>
      <c r="I65" s="51"/>
    </row>
    <row r="66" s="3" customFormat="1" ht="37" customHeight="1" spans="1:9">
      <c r="A66" s="40" t="s">
        <v>329</v>
      </c>
      <c r="B66" s="20">
        <v>93</v>
      </c>
      <c r="C66" s="20">
        <v>93</v>
      </c>
      <c r="D66" s="20">
        <v>0</v>
      </c>
      <c r="E66" s="20"/>
      <c r="F66" s="20"/>
      <c r="G66" s="31"/>
      <c r="H66" s="20"/>
      <c r="I66" s="51"/>
    </row>
    <row r="67" s="3" customFormat="1" ht="43" customHeight="1" spans="1:9">
      <c r="A67" s="40" t="s">
        <v>330</v>
      </c>
      <c r="B67" s="20">
        <v>297</v>
      </c>
      <c r="C67" s="20">
        <v>297</v>
      </c>
      <c r="D67" s="20">
        <v>0</v>
      </c>
      <c r="E67" s="53"/>
      <c r="F67" s="53"/>
      <c r="G67" s="31"/>
      <c r="H67" s="53"/>
      <c r="I67" s="51"/>
    </row>
    <row r="68" s="3" customFormat="1" ht="75" customHeight="1" spans="1:9">
      <c r="A68" s="40" t="s">
        <v>122</v>
      </c>
      <c r="B68" s="41">
        <f>72.6+2.68</f>
        <v>75.28</v>
      </c>
      <c r="C68" s="54">
        <v>2.68</v>
      </c>
      <c r="D68" s="41">
        <v>72.6</v>
      </c>
      <c r="E68" s="42" t="s">
        <v>292</v>
      </c>
      <c r="F68" s="43" t="s">
        <v>255</v>
      </c>
      <c r="G68" s="31" t="s">
        <v>256</v>
      </c>
      <c r="H68" s="34" t="s">
        <v>257</v>
      </c>
      <c r="I68" s="51"/>
    </row>
    <row r="69" s="3" customFormat="1" ht="42" customHeight="1" spans="1:9">
      <c r="A69" s="40" t="s">
        <v>331</v>
      </c>
      <c r="B69" s="20">
        <f>1787+3549</f>
        <v>5336</v>
      </c>
      <c r="C69" s="20">
        <f>1787+3549</f>
        <v>5336</v>
      </c>
      <c r="D69" s="20">
        <v>0</v>
      </c>
      <c r="E69" s="20"/>
      <c r="F69" s="20"/>
      <c r="G69" s="31"/>
      <c r="H69" s="20"/>
      <c r="I69" s="51"/>
    </row>
    <row r="70" s="3" customFormat="1" ht="50" customHeight="1" spans="1:9">
      <c r="A70" s="40" t="s">
        <v>332</v>
      </c>
      <c r="B70" s="20">
        <v>201</v>
      </c>
      <c r="C70" s="20">
        <v>0</v>
      </c>
      <c r="D70" s="20">
        <v>201</v>
      </c>
      <c r="E70" s="20" t="s">
        <v>295</v>
      </c>
      <c r="F70" s="20" t="s">
        <v>296</v>
      </c>
      <c r="G70" s="29" t="s">
        <v>333</v>
      </c>
      <c r="H70" s="20" t="s">
        <v>190</v>
      </c>
      <c r="I70" s="51"/>
    </row>
    <row r="71" s="3" customFormat="1" ht="66" customHeight="1" spans="1:9">
      <c r="A71" s="38"/>
      <c r="B71" s="20"/>
      <c r="C71" s="20"/>
      <c r="D71" s="20"/>
      <c r="E71" s="20" t="s">
        <v>258</v>
      </c>
      <c r="F71" s="20" t="s">
        <v>259</v>
      </c>
      <c r="G71" s="31" t="s">
        <v>260</v>
      </c>
      <c r="H71" s="34" t="s">
        <v>261</v>
      </c>
      <c r="I71" s="51"/>
    </row>
    <row r="72" s="3" customFormat="1" ht="63" customHeight="1" spans="1:9">
      <c r="A72" s="40" t="s">
        <v>130</v>
      </c>
      <c r="B72" s="20">
        <v>30</v>
      </c>
      <c r="C72" s="20">
        <v>0</v>
      </c>
      <c r="D72" s="20">
        <v>30</v>
      </c>
      <c r="E72" s="20" t="s">
        <v>258</v>
      </c>
      <c r="F72" s="20" t="s">
        <v>259</v>
      </c>
      <c r="G72" s="31" t="s">
        <v>260</v>
      </c>
      <c r="H72" s="34" t="s">
        <v>261</v>
      </c>
      <c r="I72" s="51"/>
    </row>
    <row r="73" s="3" customFormat="1" ht="73" customHeight="1" spans="1:9">
      <c r="A73" s="40" t="s">
        <v>334</v>
      </c>
      <c r="B73" s="20">
        <v>15.2</v>
      </c>
      <c r="C73" s="20">
        <v>0</v>
      </c>
      <c r="D73" s="20">
        <v>15.2</v>
      </c>
      <c r="E73" s="20" t="s">
        <v>258</v>
      </c>
      <c r="F73" s="20" t="s">
        <v>259</v>
      </c>
      <c r="G73" s="31" t="s">
        <v>260</v>
      </c>
      <c r="H73" s="34" t="s">
        <v>261</v>
      </c>
      <c r="I73" s="51"/>
    </row>
    <row r="74" s="3" customFormat="1" ht="41" customHeight="1" spans="1:9">
      <c r="A74" s="40" t="s">
        <v>335</v>
      </c>
      <c r="B74" s="20">
        <v>182.4</v>
      </c>
      <c r="C74" s="20">
        <v>182.4</v>
      </c>
      <c r="D74" s="20">
        <v>0</v>
      </c>
      <c r="E74" s="20"/>
      <c r="F74" s="20"/>
      <c r="G74" s="31"/>
      <c r="H74" s="20"/>
      <c r="I74" s="51"/>
    </row>
    <row r="75" s="3" customFormat="1" ht="69" customHeight="1" spans="1:9">
      <c r="A75" s="40" t="s">
        <v>336</v>
      </c>
      <c r="B75" s="20">
        <v>60.8</v>
      </c>
      <c r="C75" s="20">
        <v>0</v>
      </c>
      <c r="D75" s="20">
        <v>60.8</v>
      </c>
      <c r="E75" s="20" t="s">
        <v>258</v>
      </c>
      <c r="F75" s="20" t="s">
        <v>259</v>
      </c>
      <c r="G75" s="31" t="s">
        <v>260</v>
      </c>
      <c r="H75" s="34" t="s">
        <v>261</v>
      </c>
      <c r="I75" s="51"/>
    </row>
    <row r="76" s="3" customFormat="1" ht="88" customHeight="1" spans="1:9">
      <c r="A76" s="38" t="s">
        <v>337</v>
      </c>
      <c r="B76" s="41">
        <v>62.5</v>
      </c>
      <c r="C76" s="54">
        <v>0</v>
      </c>
      <c r="D76" s="54">
        <v>62.5</v>
      </c>
      <c r="E76" s="42" t="s">
        <v>292</v>
      </c>
      <c r="F76" s="43" t="s">
        <v>255</v>
      </c>
      <c r="G76" s="31" t="s">
        <v>256</v>
      </c>
      <c r="H76" s="34" t="s">
        <v>257</v>
      </c>
      <c r="I76" s="51"/>
    </row>
    <row r="77" ht="83" customHeight="1" spans="1:8">
      <c r="A77" s="38" t="s">
        <v>338</v>
      </c>
      <c r="B77" s="38">
        <v>1500</v>
      </c>
      <c r="C77" s="38">
        <v>0</v>
      </c>
      <c r="D77" s="38">
        <v>1500</v>
      </c>
      <c r="E77" s="42" t="s">
        <v>292</v>
      </c>
      <c r="F77" s="43" t="s">
        <v>255</v>
      </c>
      <c r="G77" s="31" t="s">
        <v>256</v>
      </c>
      <c r="H77" s="34" t="s">
        <v>257</v>
      </c>
    </row>
    <row r="78" ht="75" customHeight="1" spans="1:8">
      <c r="A78" s="38"/>
      <c r="B78" s="38"/>
      <c r="C78" s="38"/>
      <c r="D78" s="38"/>
      <c r="E78" s="20" t="s">
        <v>258</v>
      </c>
      <c r="F78" s="20" t="s">
        <v>259</v>
      </c>
      <c r="G78" s="31" t="s">
        <v>260</v>
      </c>
      <c r="H78" s="34" t="s">
        <v>261</v>
      </c>
    </row>
    <row r="79" ht="67" customHeight="1" spans="1:8">
      <c r="A79" s="55" t="s">
        <v>339</v>
      </c>
      <c r="B79" s="55"/>
      <c r="C79" s="55"/>
      <c r="D79" s="55"/>
      <c r="E79" s="55"/>
      <c r="F79" s="55"/>
      <c r="G79" s="55"/>
      <c r="H79" s="55"/>
    </row>
  </sheetData>
  <autoFilter ref="A4:J79">
    <extLst/>
  </autoFilter>
  <mergeCells count="40">
    <mergeCell ref="A2:H2"/>
    <mergeCell ref="E3:H3"/>
    <mergeCell ref="E6:H6"/>
    <mergeCell ref="A79:H79"/>
    <mergeCell ref="A3:A4"/>
    <mergeCell ref="A7:A32"/>
    <mergeCell ref="A33:A35"/>
    <mergeCell ref="A39:A41"/>
    <mergeCell ref="A42:A45"/>
    <mergeCell ref="A48:A51"/>
    <mergeCell ref="A55:A65"/>
    <mergeCell ref="A70:A71"/>
    <mergeCell ref="A77:A78"/>
    <mergeCell ref="B3:B4"/>
    <mergeCell ref="B7:B32"/>
    <mergeCell ref="B33:B35"/>
    <mergeCell ref="B39:B41"/>
    <mergeCell ref="B42:B45"/>
    <mergeCell ref="B48:B51"/>
    <mergeCell ref="B55:B65"/>
    <mergeCell ref="B70:B71"/>
    <mergeCell ref="B77:B78"/>
    <mergeCell ref="C3:C4"/>
    <mergeCell ref="C7:C32"/>
    <mergeCell ref="C33:C35"/>
    <mergeCell ref="C39:C41"/>
    <mergeCell ref="C42:C45"/>
    <mergeCell ref="C48:C51"/>
    <mergeCell ref="C55:C65"/>
    <mergeCell ref="C70:C71"/>
    <mergeCell ref="C77:C78"/>
    <mergeCell ref="D3:D4"/>
    <mergeCell ref="D7:D32"/>
    <mergeCell ref="D33:D35"/>
    <mergeCell ref="D39:D41"/>
    <mergeCell ref="D42:D45"/>
    <mergeCell ref="D48:D51"/>
    <mergeCell ref="D55:D65"/>
    <mergeCell ref="D70:D71"/>
    <mergeCell ref="D77:D78"/>
  </mergeCells>
  <conditionalFormatting sqref="E33">
    <cfRule type="duplicateValues" dxfId="0" priority="1"/>
  </conditionalFormatting>
  <printOptions horizontalCentered="1"/>
  <pageMargins left="0.314583333333333" right="0.314583333333333" top="0.590277777777778" bottom="0.590277777777778" header="0.314583333333333" footer="0.314583333333333"/>
  <pageSetup paperSize="8" scale="85" firstPageNumber="14" fitToHeight="0" orientation="landscape" useFirstPageNumber="1" horizontalDpi="600"/>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整合方案项目汇总表</vt:lpstr>
      <vt:lpstr>使用财政涉农资金统计表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Administrator</cp:lastModifiedBy>
  <dcterms:created xsi:type="dcterms:W3CDTF">2019-03-19T17:57:00Z</dcterms:created>
  <dcterms:modified xsi:type="dcterms:W3CDTF">2022-12-12T03:22:03Z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true</vt:bool>
  </property>
  <property fmtid="{D5CDD505-2E9C-101B-9397-08002B2CF9AE}" pid="4" name="ICV">
    <vt:lpwstr>B4D8E2B695F24179B56D63E5EC1C058D</vt:lpwstr>
  </property>
</Properties>
</file>