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计划表" sheetId="1" r:id="rId1"/>
  </sheets>
  <definedNames>
    <definedName name="_xlnm.Print_Titles" localSheetId="0">'计划表'!$3:$5</definedName>
    <definedName name="_xlnm._FilterDatabase" localSheetId="0" hidden="1">'计划表'!$A$5:$AA$49</definedName>
  </definedNames>
  <calcPr fullCalcOnLoad="1"/>
</workbook>
</file>

<file path=xl/sharedStrings.xml><?xml version="1.0" encoding="utf-8"?>
<sst xmlns="http://schemas.openxmlformats.org/spreadsheetml/2006/main" count="397" uniqueCount="304">
  <si>
    <r>
      <rPr>
        <b/>
        <sz val="20"/>
        <rFont val="方正小标宋简体"/>
        <family val="0"/>
      </rPr>
      <t>巴楚县</t>
    </r>
    <r>
      <rPr>
        <b/>
        <sz val="20"/>
        <rFont val="Times New Roman"/>
        <family val="1"/>
      </rPr>
      <t>2023</t>
    </r>
    <r>
      <rPr>
        <b/>
        <sz val="20"/>
        <rFont val="方正小标宋简体"/>
        <family val="0"/>
      </rPr>
      <t>年度巩固拓展脱贫攻坚成果和乡村振兴项目计划表</t>
    </r>
  </si>
  <si>
    <r>
      <rPr>
        <sz val="12"/>
        <rFont val="方正仿宋简体"/>
        <family val="0"/>
      </rPr>
      <t>单位：万元</t>
    </r>
  </si>
  <si>
    <r>
      <rPr>
        <sz val="14"/>
        <rFont val="方正小标宋简体"/>
        <family val="0"/>
      </rPr>
      <t>序号</t>
    </r>
  </si>
  <si>
    <r>
      <rPr>
        <sz val="14"/>
        <rFont val="方正小标宋简体"/>
        <family val="0"/>
      </rPr>
      <t>项目库编号</t>
    </r>
  </si>
  <si>
    <r>
      <rPr>
        <sz val="14"/>
        <rFont val="方正小标宋简体"/>
        <family val="0"/>
      </rPr>
      <t>项目名称</t>
    </r>
  </si>
  <si>
    <r>
      <rPr>
        <sz val="14"/>
        <rFont val="方正小标宋简体"/>
        <family val="0"/>
      </rPr>
      <t>项目类别</t>
    </r>
  </si>
  <si>
    <r>
      <rPr>
        <sz val="14"/>
        <rFont val="方正小标宋简体"/>
        <family val="0"/>
      </rPr>
      <t>项目子类型</t>
    </r>
  </si>
  <si>
    <r>
      <rPr>
        <sz val="14"/>
        <rFont val="方正小标宋简体"/>
        <family val="0"/>
      </rPr>
      <t>建设性质</t>
    </r>
  </si>
  <si>
    <r>
      <rPr>
        <sz val="14"/>
        <rFont val="方正小标宋简体"/>
        <family val="0"/>
      </rPr>
      <t>实施地点</t>
    </r>
  </si>
  <si>
    <r>
      <rPr>
        <sz val="14"/>
        <rFont val="方正小标宋简体"/>
        <family val="0"/>
      </rPr>
      <t>主要建设内容</t>
    </r>
  </si>
  <si>
    <r>
      <rPr>
        <sz val="14"/>
        <rFont val="方正小标宋简体"/>
        <family val="0"/>
      </rPr>
      <t>建设单位</t>
    </r>
  </si>
  <si>
    <r>
      <rPr>
        <sz val="14"/>
        <rFont val="方正小标宋简体"/>
        <family val="0"/>
      </rPr>
      <t>建设规模</t>
    </r>
  </si>
  <si>
    <r>
      <rPr>
        <sz val="14"/>
        <rFont val="方正小标宋简体"/>
        <family val="0"/>
      </rPr>
      <t>资金规模及来源（万元）</t>
    </r>
  </si>
  <si>
    <r>
      <rPr>
        <sz val="14"/>
        <rFont val="方正小标宋简体"/>
        <family val="0"/>
      </rPr>
      <t>项目主管部门</t>
    </r>
  </si>
  <si>
    <r>
      <rPr>
        <sz val="14"/>
        <rFont val="方正小标宋简体"/>
        <family val="0"/>
      </rPr>
      <t>责任人</t>
    </r>
  </si>
  <si>
    <r>
      <rPr>
        <sz val="14"/>
        <rFont val="方正小标宋简体"/>
        <family val="0"/>
      </rPr>
      <t>绩效目标</t>
    </r>
  </si>
  <si>
    <r>
      <rPr>
        <sz val="14"/>
        <rFont val="方正小标宋简体"/>
        <family val="0"/>
      </rPr>
      <t>入库时间</t>
    </r>
  </si>
  <si>
    <r>
      <rPr>
        <sz val="14"/>
        <rFont val="方正小标宋简体"/>
        <family val="0"/>
      </rPr>
      <t>审批文号</t>
    </r>
  </si>
  <si>
    <r>
      <rPr>
        <sz val="14"/>
        <rFont val="方正小标宋简体"/>
        <family val="0"/>
      </rPr>
      <t>备注</t>
    </r>
  </si>
  <si>
    <r>
      <rPr>
        <sz val="14"/>
        <color indexed="8"/>
        <rFont val="方正小标宋简体"/>
        <family val="0"/>
      </rPr>
      <t>衔接资金</t>
    </r>
  </si>
  <si>
    <r>
      <rPr>
        <sz val="14"/>
        <rFont val="方正小标宋简体"/>
        <family val="0"/>
      </rPr>
      <t>其他涉农整合资金</t>
    </r>
  </si>
  <si>
    <r>
      <rPr>
        <sz val="14"/>
        <rFont val="方正小标宋简体"/>
        <family val="0"/>
      </rPr>
      <t>地方政府</t>
    </r>
    <r>
      <rPr>
        <sz val="14"/>
        <rFont val="Times New Roman"/>
        <family val="1"/>
      </rPr>
      <t xml:space="preserve">
</t>
    </r>
    <r>
      <rPr>
        <sz val="14"/>
        <rFont val="方正小标宋简体"/>
        <family val="0"/>
      </rPr>
      <t>债券资金</t>
    </r>
  </si>
  <si>
    <r>
      <rPr>
        <sz val="14"/>
        <rFont val="方正小标宋简体"/>
        <family val="0"/>
      </rPr>
      <t>其他资金</t>
    </r>
  </si>
  <si>
    <r>
      <rPr>
        <sz val="14"/>
        <rFont val="方正小标宋简体"/>
        <family val="0"/>
      </rPr>
      <t>合计</t>
    </r>
  </si>
  <si>
    <r>
      <rPr>
        <sz val="14"/>
        <color indexed="8"/>
        <rFont val="方正小标宋简体"/>
        <family val="0"/>
      </rPr>
      <t>小计</t>
    </r>
  </si>
  <si>
    <r>
      <rPr>
        <sz val="14"/>
        <color indexed="8"/>
        <rFont val="方正小标宋简体"/>
        <family val="0"/>
      </rPr>
      <t>巩固拓展脱贫攻坚成果和乡村振兴</t>
    </r>
  </si>
  <si>
    <r>
      <rPr>
        <sz val="14"/>
        <color indexed="8"/>
        <rFont val="方正小标宋简体"/>
        <family val="0"/>
      </rPr>
      <t>以工</t>
    </r>
    <r>
      <rPr>
        <sz val="14"/>
        <color indexed="8"/>
        <rFont val="Times New Roman"/>
        <family val="1"/>
      </rPr>
      <t xml:space="preserve">
</t>
    </r>
    <r>
      <rPr>
        <sz val="14"/>
        <color indexed="8"/>
        <rFont val="方正小标宋简体"/>
        <family val="0"/>
      </rPr>
      <t>代赈</t>
    </r>
  </si>
  <si>
    <r>
      <rPr>
        <sz val="14"/>
        <color indexed="8"/>
        <rFont val="方正小标宋简体"/>
        <family val="0"/>
      </rPr>
      <t>少数</t>
    </r>
    <r>
      <rPr>
        <sz val="14"/>
        <color indexed="8"/>
        <rFont val="Times New Roman"/>
        <family val="1"/>
      </rPr>
      <t xml:space="preserve">
</t>
    </r>
    <r>
      <rPr>
        <sz val="14"/>
        <color indexed="8"/>
        <rFont val="方正小标宋简体"/>
        <family val="0"/>
      </rPr>
      <t>民族</t>
    </r>
    <r>
      <rPr>
        <sz val="14"/>
        <color indexed="8"/>
        <rFont val="Times New Roman"/>
        <family val="1"/>
      </rPr>
      <t xml:space="preserve">
</t>
    </r>
    <r>
      <rPr>
        <sz val="14"/>
        <color indexed="8"/>
        <rFont val="方正小标宋简体"/>
        <family val="0"/>
      </rPr>
      <t>发展</t>
    </r>
  </si>
  <si>
    <r>
      <rPr>
        <sz val="14"/>
        <color indexed="8"/>
        <rFont val="方正小标宋简体"/>
        <family val="0"/>
      </rPr>
      <t>欠发达</t>
    </r>
    <r>
      <rPr>
        <sz val="14"/>
        <color indexed="8"/>
        <rFont val="Times New Roman"/>
        <family val="1"/>
      </rPr>
      <t xml:space="preserve">
</t>
    </r>
    <r>
      <rPr>
        <sz val="14"/>
        <color indexed="8"/>
        <rFont val="方正小标宋简体"/>
        <family val="0"/>
      </rPr>
      <t>国有</t>
    </r>
    <r>
      <rPr>
        <sz val="14"/>
        <color indexed="8"/>
        <rFont val="Times New Roman"/>
        <family val="1"/>
      </rPr>
      <t xml:space="preserve">
</t>
    </r>
    <r>
      <rPr>
        <sz val="14"/>
        <color indexed="8"/>
        <rFont val="方正小标宋简体"/>
        <family val="0"/>
      </rPr>
      <t>农场</t>
    </r>
  </si>
  <si>
    <r>
      <rPr>
        <sz val="14"/>
        <color indexed="8"/>
        <rFont val="方正小标宋简体"/>
        <family val="0"/>
      </rPr>
      <t>欠发达</t>
    </r>
    <r>
      <rPr>
        <sz val="14"/>
        <color indexed="8"/>
        <rFont val="Times New Roman"/>
        <family val="1"/>
      </rPr>
      <t xml:space="preserve">
</t>
    </r>
    <r>
      <rPr>
        <sz val="14"/>
        <color indexed="8"/>
        <rFont val="方正小标宋简体"/>
        <family val="0"/>
      </rPr>
      <t>国有</t>
    </r>
    <r>
      <rPr>
        <sz val="14"/>
        <color indexed="8"/>
        <rFont val="Times New Roman"/>
        <family val="1"/>
      </rPr>
      <t xml:space="preserve">
</t>
    </r>
    <r>
      <rPr>
        <sz val="14"/>
        <color indexed="8"/>
        <rFont val="方正小标宋简体"/>
        <family val="0"/>
      </rPr>
      <t>林场</t>
    </r>
  </si>
  <si>
    <r>
      <rPr>
        <sz val="14"/>
        <color indexed="8"/>
        <rFont val="方正小标宋简体"/>
        <family val="0"/>
      </rPr>
      <t>欠发达</t>
    </r>
    <r>
      <rPr>
        <sz val="14"/>
        <color indexed="8"/>
        <rFont val="Times New Roman"/>
        <family val="1"/>
      </rPr>
      <t xml:space="preserve">
</t>
    </r>
    <r>
      <rPr>
        <sz val="14"/>
        <color indexed="8"/>
        <rFont val="方正小标宋简体"/>
        <family val="0"/>
      </rPr>
      <t>国有</t>
    </r>
    <r>
      <rPr>
        <sz val="14"/>
        <color indexed="8"/>
        <rFont val="Times New Roman"/>
        <family val="1"/>
      </rPr>
      <t xml:space="preserve">
</t>
    </r>
    <r>
      <rPr>
        <sz val="14"/>
        <color indexed="8"/>
        <rFont val="方正小标宋简体"/>
        <family val="0"/>
      </rPr>
      <t>牧场</t>
    </r>
  </si>
  <si>
    <r>
      <rPr>
        <b/>
        <sz val="14"/>
        <rFont val="方正小标宋简体"/>
        <family val="0"/>
      </rPr>
      <t>合计</t>
    </r>
  </si>
  <si>
    <r>
      <rPr>
        <b/>
        <sz val="14"/>
        <rFont val="方正小标宋简体"/>
        <family val="0"/>
      </rPr>
      <t>一</t>
    </r>
  </si>
  <si>
    <r>
      <rPr>
        <b/>
        <sz val="14"/>
        <rFont val="方正小标宋简体"/>
        <family val="0"/>
      </rPr>
      <t>产业发展</t>
    </r>
  </si>
  <si>
    <t>BCX001</t>
  </si>
  <si>
    <r>
      <t>2023</t>
    </r>
    <r>
      <rPr>
        <sz val="12"/>
        <rFont val="方正仿宋简体"/>
        <family val="0"/>
      </rPr>
      <t>年高标准农田提质增效及配套建设项目</t>
    </r>
  </si>
  <si>
    <r>
      <rPr>
        <sz val="14"/>
        <rFont val="方正仿宋简体"/>
        <family val="0"/>
      </rPr>
      <t>产业发展</t>
    </r>
  </si>
  <si>
    <r>
      <rPr>
        <sz val="14"/>
        <rFont val="方正仿宋简体"/>
        <family val="0"/>
      </rPr>
      <t>种植业基地</t>
    </r>
  </si>
  <si>
    <r>
      <rPr>
        <sz val="14"/>
        <rFont val="方正仿宋简体"/>
        <family val="0"/>
      </rPr>
      <t>新建</t>
    </r>
  </si>
  <si>
    <r>
      <rPr>
        <sz val="14"/>
        <rFont val="方正仿宋简体"/>
        <family val="0"/>
      </rPr>
      <t>巴楚县</t>
    </r>
    <r>
      <rPr>
        <sz val="14"/>
        <rFont val="Times New Roman"/>
        <family val="1"/>
      </rPr>
      <t>10</t>
    </r>
    <r>
      <rPr>
        <sz val="14"/>
        <rFont val="方正仿宋简体"/>
        <family val="0"/>
      </rPr>
      <t>个农业乡镇</t>
    </r>
  </si>
  <si>
    <r>
      <t>总投资：</t>
    </r>
    <r>
      <rPr>
        <sz val="12"/>
        <rFont val="Times New Roman"/>
        <family val="1"/>
      </rPr>
      <t>4200</t>
    </r>
    <r>
      <rPr>
        <sz val="12"/>
        <rFont val="仿宋"/>
        <family val="3"/>
      </rPr>
      <t>万元，</t>
    </r>
    <r>
      <rPr>
        <b/>
        <sz val="12"/>
        <rFont val="仿宋"/>
        <family val="3"/>
      </rPr>
      <t>规模：</t>
    </r>
    <r>
      <rPr>
        <sz val="12"/>
        <rFont val="Times New Roman"/>
        <family val="1"/>
      </rPr>
      <t>3</t>
    </r>
    <r>
      <rPr>
        <sz val="12"/>
        <rFont val="仿宋"/>
        <family val="3"/>
      </rPr>
      <t>万亩</t>
    </r>
    <r>
      <rPr>
        <sz val="12"/>
        <rFont val="Times New Roman"/>
        <family val="1"/>
      </rPr>
      <t xml:space="preserve">
</t>
    </r>
    <r>
      <rPr>
        <b/>
        <sz val="12"/>
        <rFont val="仿宋"/>
        <family val="3"/>
      </rPr>
      <t>建设内容：</t>
    </r>
    <r>
      <rPr>
        <sz val="12"/>
        <rFont val="仿宋"/>
        <family val="3"/>
      </rPr>
      <t>对全县</t>
    </r>
    <r>
      <rPr>
        <sz val="12"/>
        <rFont val="Times New Roman"/>
        <family val="1"/>
      </rPr>
      <t>3</t>
    </r>
    <r>
      <rPr>
        <sz val="12"/>
        <rFont val="仿宋"/>
        <family val="3"/>
      </rPr>
      <t>万亩土地进行碎片化整理，并配套建设高效节水设施，</t>
    </r>
    <r>
      <rPr>
        <b/>
        <sz val="12"/>
        <rFont val="仿宋"/>
        <family val="3"/>
      </rPr>
      <t>示范村</t>
    </r>
    <r>
      <rPr>
        <sz val="12"/>
        <rFont val="Times New Roman"/>
        <family val="1"/>
      </rPr>
      <t>1</t>
    </r>
    <r>
      <rPr>
        <sz val="12"/>
        <rFont val="仿宋"/>
        <family val="3"/>
      </rPr>
      <t>万亩，</t>
    </r>
    <r>
      <rPr>
        <b/>
        <sz val="12"/>
        <rFont val="仿宋"/>
        <family val="3"/>
      </rPr>
      <t>其他村</t>
    </r>
    <r>
      <rPr>
        <sz val="12"/>
        <rFont val="Times New Roman"/>
        <family val="1"/>
      </rPr>
      <t>2</t>
    </r>
    <r>
      <rPr>
        <sz val="12"/>
        <rFont val="仿宋"/>
        <family val="3"/>
      </rPr>
      <t>万亩，亩均投资</t>
    </r>
    <r>
      <rPr>
        <sz val="12"/>
        <rFont val="Times New Roman"/>
        <family val="1"/>
      </rPr>
      <t>1400</t>
    </r>
    <r>
      <rPr>
        <sz val="12"/>
        <rFont val="仿宋"/>
        <family val="3"/>
      </rPr>
      <t>元。</t>
    </r>
  </si>
  <si>
    <r>
      <rPr>
        <sz val="14"/>
        <rFont val="方正仿宋简体"/>
        <family val="0"/>
      </rPr>
      <t>万亩</t>
    </r>
  </si>
  <si>
    <r>
      <rPr>
        <sz val="12"/>
        <rFont val="方正仿宋简体"/>
        <family val="0"/>
      </rPr>
      <t>县农业农村局</t>
    </r>
  </si>
  <si>
    <r>
      <rPr>
        <sz val="12"/>
        <rFont val="方正仿宋简体"/>
        <family val="0"/>
      </rPr>
      <t>耿德一</t>
    </r>
  </si>
  <si>
    <r>
      <rPr>
        <sz val="12"/>
        <rFont val="方正仿宋简体"/>
        <family val="0"/>
      </rPr>
      <t>实施土地平整面积</t>
    </r>
    <r>
      <rPr>
        <sz val="12"/>
        <rFont val="Times New Roman"/>
        <family val="1"/>
      </rPr>
      <t>≥30000</t>
    </r>
    <r>
      <rPr>
        <sz val="12"/>
        <rFont val="方正仿宋简体"/>
        <family val="0"/>
      </rPr>
      <t>亩，项目验收合格率</t>
    </r>
    <r>
      <rPr>
        <sz val="12"/>
        <rFont val="Times New Roman"/>
        <family val="1"/>
      </rPr>
      <t>100%</t>
    </r>
    <r>
      <rPr>
        <sz val="12"/>
        <rFont val="方正仿宋简体"/>
        <family val="0"/>
      </rPr>
      <t>，带动脱贫户（含监测帮扶对象）就业人数</t>
    </r>
    <r>
      <rPr>
        <sz val="12"/>
        <rFont val="Times New Roman"/>
        <family val="1"/>
      </rPr>
      <t>≥370</t>
    </r>
    <r>
      <rPr>
        <sz val="12"/>
        <rFont val="方正仿宋简体"/>
        <family val="0"/>
      </rPr>
      <t>人。</t>
    </r>
  </si>
  <si>
    <t>BCX003</t>
  </si>
  <si>
    <r>
      <rPr>
        <sz val="12"/>
        <rFont val="方正仿宋简体"/>
        <family val="0"/>
      </rPr>
      <t>喀什地区巴楚县胜利及恰瓦克灌区续建配套与现代化改造建设项目</t>
    </r>
  </si>
  <si>
    <r>
      <rPr>
        <sz val="12"/>
        <rFont val="方正仿宋简体"/>
        <family val="0"/>
      </rPr>
      <t>产业发展</t>
    </r>
  </si>
  <si>
    <r>
      <rPr>
        <sz val="12"/>
        <rFont val="方正仿宋简体"/>
        <family val="0"/>
      </rPr>
      <t>小型农田水利设施建设</t>
    </r>
  </si>
  <si>
    <r>
      <rPr>
        <sz val="12"/>
        <rFont val="方正仿宋简体"/>
        <family val="0"/>
      </rPr>
      <t>扩建</t>
    </r>
  </si>
  <si>
    <r>
      <rPr>
        <sz val="12"/>
        <rFont val="方正仿宋简体"/>
        <family val="0"/>
      </rPr>
      <t>多来提巴格乡、恰尔巴格乡</t>
    </r>
  </si>
  <si>
    <r>
      <t>1.</t>
    </r>
    <r>
      <rPr>
        <b/>
        <sz val="12"/>
        <rFont val="方正仿宋简体"/>
        <family val="0"/>
      </rPr>
      <t>巴楚县胜利及恰瓦克灌区（三期）</t>
    </r>
    <r>
      <rPr>
        <b/>
        <sz val="12"/>
        <rFont val="Times New Roman"/>
        <family val="1"/>
      </rPr>
      <t xml:space="preserve">
</t>
    </r>
    <r>
      <rPr>
        <b/>
        <sz val="12"/>
        <rFont val="方正仿宋简体"/>
        <family val="0"/>
      </rPr>
      <t>总投资：</t>
    </r>
    <r>
      <rPr>
        <sz val="12"/>
        <rFont val="Times New Roman"/>
        <family val="1"/>
      </rPr>
      <t>1700</t>
    </r>
    <r>
      <rPr>
        <sz val="12"/>
        <rFont val="方正仿宋简体"/>
        <family val="0"/>
      </rPr>
      <t>万元，</t>
    </r>
    <r>
      <rPr>
        <b/>
        <sz val="12"/>
        <rFont val="方正仿宋简体"/>
        <family val="0"/>
      </rPr>
      <t>总规模：</t>
    </r>
    <r>
      <rPr>
        <sz val="12"/>
        <rFont val="Times New Roman"/>
        <family val="1"/>
      </rPr>
      <t xml:space="preserve">12.128km
</t>
    </r>
    <r>
      <rPr>
        <b/>
        <sz val="12"/>
        <rFont val="方正仿宋简体"/>
        <family val="0"/>
      </rPr>
      <t>建设内容：</t>
    </r>
    <r>
      <rPr>
        <sz val="12"/>
        <rFont val="方正仿宋简体"/>
        <family val="0"/>
      </rPr>
      <t>对胜利及恰瓦克灌区内</t>
    </r>
    <r>
      <rPr>
        <sz val="12"/>
        <rFont val="Times New Roman"/>
        <family val="1"/>
      </rPr>
      <t>6</t>
    </r>
    <r>
      <rPr>
        <sz val="12"/>
        <rFont val="方正仿宋简体"/>
        <family val="0"/>
      </rPr>
      <t>条支渠进行节水改造，改造流量为</t>
    </r>
    <r>
      <rPr>
        <sz val="12"/>
        <rFont val="Times New Roman"/>
        <family val="1"/>
      </rPr>
      <t>0.2-0.8m³/s</t>
    </r>
    <r>
      <rPr>
        <sz val="12"/>
        <rFont val="宋体"/>
        <family val="0"/>
      </rPr>
      <t>的</t>
    </r>
    <r>
      <rPr>
        <sz val="12"/>
        <rFont val="方正仿宋简体"/>
        <family val="0"/>
      </rPr>
      <t>渠道总长</t>
    </r>
    <r>
      <rPr>
        <sz val="12"/>
        <rFont val="Times New Roman"/>
        <family val="1"/>
      </rPr>
      <t>12.128km</t>
    </r>
    <r>
      <rPr>
        <sz val="12"/>
        <rFont val="方正仿宋简体"/>
        <family val="0"/>
      </rPr>
      <t>，配套渠系建筑物</t>
    </r>
    <r>
      <rPr>
        <sz val="12"/>
        <rFont val="Times New Roman"/>
        <family val="1"/>
      </rPr>
      <t>121</t>
    </r>
    <r>
      <rPr>
        <sz val="12"/>
        <rFont val="方正仿宋简体"/>
        <family val="0"/>
      </rPr>
      <t>座。改善灌溉面积</t>
    </r>
    <r>
      <rPr>
        <sz val="12"/>
        <rFont val="Times New Roman"/>
        <family val="1"/>
      </rPr>
      <t>1.294</t>
    </r>
    <r>
      <rPr>
        <sz val="12"/>
        <rFont val="方正仿宋简体"/>
        <family val="0"/>
      </rPr>
      <t>万亩，提高水资源利用率，促进灌区经济社会发展。</t>
    </r>
  </si>
  <si>
    <r>
      <rPr>
        <sz val="14"/>
        <rFont val="方正仿宋简体"/>
        <family val="0"/>
      </rPr>
      <t>公里</t>
    </r>
  </si>
  <si>
    <r>
      <rPr>
        <sz val="12"/>
        <rFont val="方正仿宋简体"/>
        <family val="0"/>
      </rPr>
      <t>县水利局</t>
    </r>
  </si>
  <si>
    <r>
      <rPr>
        <sz val="12"/>
        <rFont val="方正仿宋简体"/>
        <family val="0"/>
      </rPr>
      <t>李建平</t>
    </r>
  </si>
  <si>
    <r>
      <rPr>
        <sz val="12"/>
        <rFont val="方正仿宋简体"/>
        <family val="0"/>
      </rPr>
      <t>改建渠道长度</t>
    </r>
    <r>
      <rPr>
        <sz val="12"/>
        <rFont val="Times New Roman"/>
        <family val="1"/>
      </rPr>
      <t>≥40.038</t>
    </r>
    <r>
      <rPr>
        <sz val="12"/>
        <rFont val="方正仿宋简体"/>
        <family val="0"/>
      </rPr>
      <t>公里，新建配套渠系建筑物数量</t>
    </r>
    <r>
      <rPr>
        <sz val="12"/>
        <rFont val="Times New Roman"/>
        <family val="1"/>
      </rPr>
      <t>≥376</t>
    </r>
    <r>
      <rPr>
        <sz val="12"/>
        <rFont val="方正仿宋简体"/>
        <family val="0"/>
      </rPr>
      <t>座，受益脱贫户（含监测帮扶对象）</t>
    </r>
    <r>
      <rPr>
        <sz val="12"/>
        <rFont val="Times New Roman"/>
        <family val="1"/>
      </rPr>
      <t>≥8478</t>
    </r>
    <r>
      <rPr>
        <sz val="12"/>
        <rFont val="方正仿宋简体"/>
        <family val="0"/>
      </rPr>
      <t>人。</t>
    </r>
  </si>
  <si>
    <r>
      <t>2.</t>
    </r>
    <r>
      <rPr>
        <b/>
        <sz val="12"/>
        <rFont val="方正仿宋简体"/>
        <family val="0"/>
      </rPr>
      <t>巴楚县胜利及恰瓦克灌区（五期）</t>
    </r>
    <r>
      <rPr>
        <b/>
        <sz val="12"/>
        <rFont val="Times New Roman"/>
        <family val="1"/>
      </rPr>
      <t xml:space="preserve">
</t>
    </r>
    <r>
      <rPr>
        <b/>
        <sz val="12"/>
        <rFont val="方正仿宋简体"/>
        <family val="0"/>
      </rPr>
      <t>总投资：</t>
    </r>
    <r>
      <rPr>
        <sz val="12"/>
        <rFont val="Times New Roman"/>
        <family val="1"/>
      </rPr>
      <t>4186</t>
    </r>
    <r>
      <rPr>
        <sz val="12"/>
        <rFont val="方正仿宋简体"/>
        <family val="0"/>
      </rPr>
      <t>万元，</t>
    </r>
    <r>
      <rPr>
        <b/>
        <sz val="12"/>
        <rFont val="方正仿宋简体"/>
        <family val="0"/>
      </rPr>
      <t>总规模：</t>
    </r>
    <r>
      <rPr>
        <sz val="12"/>
        <rFont val="Times New Roman"/>
        <family val="1"/>
      </rPr>
      <t xml:space="preserve">27.91km
</t>
    </r>
    <r>
      <rPr>
        <b/>
        <sz val="12"/>
        <rFont val="方正仿宋简体"/>
        <family val="0"/>
      </rPr>
      <t>建设内容：</t>
    </r>
    <r>
      <rPr>
        <sz val="12"/>
        <rFont val="方正仿宋简体"/>
        <family val="0"/>
      </rPr>
      <t>对胜利及恰瓦克灌区内</t>
    </r>
    <r>
      <rPr>
        <sz val="12"/>
        <rFont val="Times New Roman"/>
        <family val="1"/>
      </rPr>
      <t>11</t>
    </r>
    <r>
      <rPr>
        <sz val="12"/>
        <rFont val="方正仿宋简体"/>
        <family val="0"/>
      </rPr>
      <t>条支渠进行节水改造，改造流量为</t>
    </r>
    <r>
      <rPr>
        <sz val="12"/>
        <rFont val="Times New Roman"/>
        <family val="1"/>
      </rPr>
      <t>0.2-1m³/s</t>
    </r>
    <r>
      <rPr>
        <sz val="12"/>
        <rFont val="方正仿宋简体"/>
        <family val="0"/>
      </rPr>
      <t>的渠道总长</t>
    </r>
    <r>
      <rPr>
        <sz val="12"/>
        <rFont val="Times New Roman"/>
        <family val="1"/>
      </rPr>
      <t>27.91km</t>
    </r>
    <r>
      <rPr>
        <sz val="12"/>
        <rFont val="方正仿宋简体"/>
        <family val="0"/>
      </rPr>
      <t>，配套渠系建筑物</t>
    </r>
    <r>
      <rPr>
        <sz val="12"/>
        <rFont val="Times New Roman"/>
        <family val="1"/>
      </rPr>
      <t>255</t>
    </r>
    <r>
      <rPr>
        <sz val="12"/>
        <rFont val="方正仿宋简体"/>
        <family val="0"/>
      </rPr>
      <t>座。改善灌溉面积</t>
    </r>
    <r>
      <rPr>
        <sz val="12"/>
        <rFont val="Times New Roman"/>
        <family val="1"/>
      </rPr>
      <t>4.26</t>
    </r>
    <r>
      <rPr>
        <sz val="12"/>
        <rFont val="方正仿宋简体"/>
        <family val="0"/>
      </rPr>
      <t>万亩，提高水资源利用率，促进灌区经济社会发展。</t>
    </r>
  </si>
  <si>
    <t>BCX004</t>
  </si>
  <si>
    <r>
      <rPr>
        <sz val="12"/>
        <rFont val="方正仿宋简体"/>
        <family val="0"/>
      </rPr>
      <t>喀什地区巴楚县现代农业产业园附属设施配套建设项目</t>
    </r>
  </si>
  <si>
    <r>
      <rPr>
        <sz val="12"/>
        <rFont val="方正仿宋简体"/>
        <family val="0"/>
      </rPr>
      <t>农产品仓储保鲜冷链基础设施建设</t>
    </r>
  </si>
  <si>
    <r>
      <rPr>
        <sz val="12"/>
        <rFont val="方正仿宋简体"/>
        <family val="0"/>
      </rPr>
      <t>新建</t>
    </r>
  </si>
  <si>
    <r>
      <rPr>
        <sz val="12"/>
        <rFont val="方正仿宋简体"/>
        <family val="0"/>
      </rPr>
      <t>巴楚县现代农业产业园区（巴楚镇赛克散村）</t>
    </r>
  </si>
  <si>
    <r>
      <t>总投资：</t>
    </r>
    <r>
      <rPr>
        <sz val="12"/>
        <rFont val="Times New Roman"/>
        <family val="1"/>
      </rPr>
      <t>4500</t>
    </r>
    <r>
      <rPr>
        <sz val="12"/>
        <rFont val="方正仿宋简体"/>
        <family val="0"/>
      </rPr>
      <t>万元，总规模：</t>
    </r>
    <r>
      <rPr>
        <sz val="12"/>
        <rFont val="Times New Roman"/>
        <family val="1"/>
      </rPr>
      <t>10000</t>
    </r>
    <r>
      <rPr>
        <sz val="12"/>
        <rFont val="方正仿宋简体"/>
        <family val="0"/>
      </rPr>
      <t>平方米</t>
    </r>
    <r>
      <rPr>
        <sz val="12"/>
        <rFont val="Times New Roman"/>
        <family val="1"/>
      </rPr>
      <t xml:space="preserve">
</t>
    </r>
    <r>
      <rPr>
        <b/>
        <sz val="12"/>
        <rFont val="方正仿宋简体"/>
        <family val="0"/>
      </rPr>
      <t>建设内容：</t>
    </r>
    <r>
      <rPr>
        <sz val="12"/>
        <rFont val="方正仿宋简体"/>
        <family val="0"/>
      </rPr>
      <t>新建果蔬分拣棚</t>
    </r>
    <r>
      <rPr>
        <sz val="12"/>
        <rFont val="Times New Roman"/>
        <family val="1"/>
      </rPr>
      <t>2000</t>
    </r>
    <r>
      <rPr>
        <sz val="12"/>
        <rFont val="方正仿宋简体"/>
        <family val="0"/>
      </rPr>
      <t>平方米、交易市场凉棚</t>
    </r>
    <r>
      <rPr>
        <sz val="12"/>
        <rFont val="Times New Roman"/>
        <family val="1"/>
      </rPr>
      <t>2000</t>
    </r>
    <r>
      <rPr>
        <sz val="12"/>
        <rFont val="方正仿宋简体"/>
        <family val="0"/>
      </rPr>
      <t>平方米、建设保鲜库</t>
    </r>
    <r>
      <rPr>
        <sz val="12"/>
        <rFont val="Times New Roman"/>
        <family val="1"/>
      </rPr>
      <t>6000</t>
    </r>
    <r>
      <rPr>
        <sz val="12"/>
        <rFont val="方正仿宋简体"/>
        <family val="0"/>
      </rPr>
      <t>平方米，并配套供排水管道</t>
    </r>
    <r>
      <rPr>
        <sz val="12"/>
        <rFont val="Times New Roman"/>
        <family val="1"/>
      </rPr>
      <t>2</t>
    </r>
    <r>
      <rPr>
        <sz val="12"/>
        <rFont val="方正仿宋简体"/>
        <family val="0"/>
      </rPr>
      <t>公里、电力线路</t>
    </r>
    <r>
      <rPr>
        <sz val="12"/>
        <rFont val="Times New Roman"/>
        <family val="1"/>
      </rPr>
      <t>2</t>
    </r>
    <r>
      <rPr>
        <sz val="12"/>
        <rFont val="方正仿宋简体"/>
        <family val="0"/>
      </rPr>
      <t>公里及</t>
    </r>
    <r>
      <rPr>
        <sz val="12"/>
        <rFont val="Times New Roman"/>
        <family val="1"/>
      </rPr>
      <t>0.02</t>
    </r>
    <r>
      <rPr>
        <sz val="12"/>
        <rFont val="方正仿宋简体"/>
        <family val="0"/>
      </rPr>
      <t>公里</t>
    </r>
    <r>
      <rPr>
        <sz val="12"/>
        <rFont val="Times New Roman"/>
        <family val="1"/>
      </rPr>
      <t>10</t>
    </r>
    <r>
      <rPr>
        <sz val="12"/>
        <rFont val="方正仿宋简体"/>
        <family val="0"/>
      </rPr>
      <t>米宽道路等相关附属设施设备。</t>
    </r>
  </si>
  <si>
    <r>
      <rPr>
        <sz val="14"/>
        <rFont val="方正仿宋简体"/>
        <family val="0"/>
      </rPr>
      <t>平方米</t>
    </r>
  </si>
  <si>
    <r>
      <rPr>
        <sz val="12"/>
        <rFont val="方正仿宋简体"/>
        <family val="0"/>
      </rPr>
      <t>新建果蔬分拣棚</t>
    </r>
    <r>
      <rPr>
        <sz val="12"/>
        <rFont val="Times New Roman"/>
        <family val="1"/>
      </rPr>
      <t>≥2000</t>
    </r>
    <r>
      <rPr>
        <sz val="12"/>
        <rFont val="方正仿宋简体"/>
        <family val="0"/>
      </rPr>
      <t>平方米、交易市场凉棚</t>
    </r>
    <r>
      <rPr>
        <sz val="12"/>
        <rFont val="Times New Roman"/>
        <family val="1"/>
      </rPr>
      <t>≥2000</t>
    </r>
    <r>
      <rPr>
        <sz val="12"/>
        <rFont val="方正仿宋简体"/>
        <family val="0"/>
      </rPr>
      <t>平方米，新建保鲜库面积</t>
    </r>
    <r>
      <rPr>
        <sz val="12"/>
        <rFont val="Times New Roman"/>
        <family val="1"/>
      </rPr>
      <t>≥6000</t>
    </r>
    <r>
      <rPr>
        <sz val="12"/>
        <rFont val="方正仿宋简体"/>
        <family val="0"/>
      </rPr>
      <t>平米，项目验收合格率</t>
    </r>
    <r>
      <rPr>
        <sz val="12"/>
        <rFont val="Times New Roman"/>
        <family val="1"/>
      </rPr>
      <t>100%</t>
    </r>
    <r>
      <rPr>
        <sz val="12"/>
        <rFont val="方正仿宋简体"/>
        <family val="0"/>
      </rPr>
      <t>，项目年收益率不低于同期银行贷款利率，直接带动受益脱贫人口（含监测帮扶对象）</t>
    </r>
    <r>
      <rPr>
        <sz val="12"/>
        <rFont val="Times New Roman"/>
        <family val="1"/>
      </rPr>
      <t>≥1200</t>
    </r>
    <r>
      <rPr>
        <sz val="12"/>
        <rFont val="方正仿宋简体"/>
        <family val="0"/>
      </rPr>
      <t>人，间接带动受益人口</t>
    </r>
    <r>
      <rPr>
        <sz val="12"/>
        <rFont val="Times New Roman"/>
        <family val="1"/>
      </rPr>
      <t>≥1.5</t>
    </r>
    <r>
      <rPr>
        <sz val="12"/>
        <rFont val="方正仿宋简体"/>
        <family val="0"/>
      </rPr>
      <t>万人。</t>
    </r>
  </si>
  <si>
    <t>BCX006</t>
  </si>
  <si>
    <r>
      <rPr>
        <sz val="12"/>
        <rFont val="方正仿宋简体"/>
        <family val="0"/>
      </rPr>
      <t>喀什地区巴楚县饲草料交易市场建设项目</t>
    </r>
  </si>
  <si>
    <r>
      <rPr>
        <sz val="12"/>
        <rFont val="方正仿宋简体"/>
        <family val="0"/>
      </rPr>
      <t>市场建设和农村物流</t>
    </r>
  </si>
  <si>
    <r>
      <rPr>
        <b/>
        <sz val="12"/>
        <rFont val="方正仿宋简体"/>
        <family val="0"/>
      </rPr>
      <t>总投资：</t>
    </r>
    <r>
      <rPr>
        <sz val="12"/>
        <rFont val="Times New Roman"/>
        <family val="1"/>
      </rPr>
      <t>1500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新建饲草料交易市场</t>
    </r>
    <r>
      <rPr>
        <sz val="12"/>
        <rFont val="Times New Roman"/>
        <family val="1"/>
      </rPr>
      <t>1</t>
    </r>
    <r>
      <rPr>
        <sz val="12"/>
        <rFont val="方正仿宋简体"/>
        <family val="0"/>
      </rPr>
      <t>座，新建饲草交易大棚</t>
    </r>
    <r>
      <rPr>
        <sz val="12"/>
        <rFont val="Times New Roman"/>
        <family val="1"/>
      </rPr>
      <t>7200</t>
    </r>
    <r>
      <rPr>
        <sz val="12"/>
        <rFont val="宋体"/>
        <family val="0"/>
      </rPr>
      <t>㎡</t>
    </r>
    <r>
      <rPr>
        <sz val="12"/>
        <rFont val="方正仿宋简体"/>
        <family val="0"/>
      </rPr>
      <t>、草料堆放场</t>
    </r>
    <r>
      <rPr>
        <sz val="12"/>
        <rFont val="Times New Roman"/>
        <family val="1"/>
      </rPr>
      <t>2000</t>
    </r>
    <r>
      <rPr>
        <sz val="12"/>
        <rFont val="宋体"/>
        <family val="0"/>
      </rPr>
      <t>㎡</t>
    </r>
    <r>
      <rPr>
        <sz val="12"/>
        <rFont val="方正仿宋简体"/>
        <family val="0"/>
      </rPr>
      <t>、精料库</t>
    </r>
    <r>
      <rPr>
        <sz val="12"/>
        <rFont val="Times New Roman"/>
        <family val="1"/>
      </rPr>
      <t>800</t>
    </r>
    <r>
      <rPr>
        <sz val="12"/>
        <rFont val="宋体"/>
        <family val="0"/>
      </rPr>
      <t>㎡</t>
    </r>
    <r>
      <rPr>
        <sz val="12"/>
        <rFont val="方正仿宋简体"/>
        <family val="0"/>
      </rPr>
      <t>并配套相关附属设施，配套叉车、</t>
    </r>
    <r>
      <rPr>
        <sz val="12"/>
        <rFont val="Times New Roman"/>
        <family val="1"/>
      </rPr>
      <t>50</t>
    </r>
    <r>
      <rPr>
        <sz val="12"/>
        <rFont val="方正仿宋简体"/>
        <family val="0"/>
      </rPr>
      <t>型装载机等相关饲草转运设备，项目建成后固定资产移交村集体。</t>
    </r>
  </si>
  <si>
    <r>
      <rPr>
        <sz val="14"/>
        <rFont val="方正仿宋简体"/>
        <family val="0"/>
      </rPr>
      <t>座</t>
    </r>
  </si>
  <si>
    <r>
      <rPr>
        <sz val="12"/>
        <rFont val="方正仿宋简体"/>
        <family val="0"/>
      </rPr>
      <t>县畜牧局</t>
    </r>
  </si>
  <si>
    <r>
      <rPr>
        <sz val="12"/>
        <rFont val="方正仿宋简体"/>
        <family val="0"/>
      </rPr>
      <t>任述强</t>
    </r>
  </si>
  <si>
    <r>
      <rPr>
        <sz val="12"/>
        <rFont val="方正仿宋简体"/>
        <family val="0"/>
      </rPr>
      <t>新建饲草交易大棚</t>
    </r>
    <r>
      <rPr>
        <sz val="12"/>
        <rFont val="Times New Roman"/>
        <family val="1"/>
      </rPr>
      <t>≥7200</t>
    </r>
    <r>
      <rPr>
        <sz val="12"/>
        <rFont val="宋体"/>
        <family val="0"/>
      </rPr>
      <t>㎡，</t>
    </r>
    <r>
      <rPr>
        <sz val="12"/>
        <rFont val="方正仿宋简体"/>
        <family val="0"/>
      </rPr>
      <t>项目年收益率不低于同期银行贷款利率，直接带动受益人口</t>
    </r>
    <r>
      <rPr>
        <sz val="12"/>
        <rFont val="Times New Roman"/>
        <family val="1"/>
      </rPr>
      <t>≥300</t>
    </r>
    <r>
      <rPr>
        <sz val="12"/>
        <rFont val="方正仿宋简体"/>
        <family val="0"/>
      </rPr>
      <t>人，间接带动受益人口</t>
    </r>
    <r>
      <rPr>
        <sz val="12"/>
        <rFont val="Times New Roman"/>
        <family val="1"/>
      </rPr>
      <t>≥1200</t>
    </r>
    <r>
      <rPr>
        <sz val="12"/>
        <rFont val="方正仿宋简体"/>
        <family val="0"/>
      </rPr>
      <t>人。</t>
    </r>
  </si>
  <si>
    <t>BCX007</t>
  </si>
  <si>
    <r>
      <rPr>
        <sz val="12"/>
        <rFont val="方正仿宋简体"/>
        <family val="0"/>
      </rPr>
      <t>喀什地区巴楚县南部片区屠宰冷链加工厂建设项目</t>
    </r>
  </si>
  <si>
    <r>
      <rPr>
        <sz val="12"/>
        <rFont val="方正仿宋简体"/>
        <family val="0"/>
      </rPr>
      <t>巴楚县琼库尔恰克乡（</t>
    </r>
    <r>
      <rPr>
        <sz val="12"/>
        <rFont val="Times New Roman"/>
        <family val="1"/>
      </rPr>
      <t>9</t>
    </r>
    <r>
      <rPr>
        <sz val="12"/>
        <rFont val="宋体"/>
        <family val="0"/>
      </rPr>
      <t>）</t>
    </r>
    <r>
      <rPr>
        <sz val="12"/>
        <rFont val="方正仿宋简体"/>
        <family val="0"/>
      </rPr>
      <t>村</t>
    </r>
  </si>
  <si>
    <r>
      <rPr>
        <b/>
        <sz val="12"/>
        <rFont val="方正仿宋简体"/>
        <family val="0"/>
      </rPr>
      <t>总投资：</t>
    </r>
    <r>
      <rPr>
        <sz val="12"/>
        <rFont val="Times New Roman"/>
        <family val="1"/>
      </rPr>
      <t>2500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：在琼库尔恰克乡</t>
    </r>
    <r>
      <rPr>
        <sz val="12"/>
        <rFont val="Times New Roman"/>
        <family val="1"/>
      </rPr>
      <t>9</t>
    </r>
    <r>
      <rPr>
        <sz val="12"/>
        <rFont val="方正仿宋简体"/>
        <family val="0"/>
      </rPr>
      <t>村建设屠宰冷链加工厂</t>
    </r>
    <r>
      <rPr>
        <sz val="12"/>
        <rFont val="Times New Roman"/>
        <family val="1"/>
      </rPr>
      <t>1</t>
    </r>
    <r>
      <rPr>
        <sz val="12"/>
        <rFont val="方正仿宋简体"/>
        <family val="0"/>
      </rPr>
      <t>座，新建屠宰车间</t>
    </r>
    <r>
      <rPr>
        <sz val="12"/>
        <rFont val="Times New Roman"/>
        <family val="1"/>
      </rPr>
      <t>2740</t>
    </r>
    <r>
      <rPr>
        <sz val="12"/>
        <rFont val="方正仿宋简体"/>
        <family val="0"/>
      </rPr>
      <t>平方米，待宰圈</t>
    </r>
    <r>
      <rPr>
        <sz val="12"/>
        <rFont val="Times New Roman"/>
        <family val="1"/>
      </rPr>
      <t>300</t>
    </r>
    <r>
      <rPr>
        <sz val="12"/>
        <rFont val="方正仿宋简体"/>
        <family val="0"/>
      </rPr>
      <t>平方米，草料棚</t>
    </r>
    <r>
      <rPr>
        <sz val="12"/>
        <rFont val="Times New Roman"/>
        <family val="1"/>
      </rPr>
      <t>150</t>
    </r>
    <r>
      <rPr>
        <sz val="12"/>
        <rFont val="方正仿宋简体"/>
        <family val="0"/>
      </rPr>
      <t>平方米，配套功能用房</t>
    </r>
    <r>
      <rPr>
        <sz val="12"/>
        <rFont val="Times New Roman"/>
        <family val="1"/>
      </rPr>
      <t>300</t>
    </r>
    <r>
      <rPr>
        <sz val="12"/>
        <rFont val="方正仿宋简体"/>
        <family val="0"/>
      </rPr>
      <t>平方米等相关附属设施，配备年屠宰能力</t>
    </r>
    <r>
      <rPr>
        <sz val="12"/>
        <rFont val="Times New Roman"/>
        <family val="1"/>
      </rPr>
      <t>15</t>
    </r>
    <r>
      <rPr>
        <sz val="12"/>
        <rFont val="方正仿宋简体"/>
        <family val="0"/>
      </rPr>
      <t>万只羊屠宰分割设备</t>
    </r>
    <r>
      <rPr>
        <sz val="12"/>
        <rFont val="Times New Roman"/>
        <family val="1"/>
      </rPr>
      <t>1</t>
    </r>
    <r>
      <rPr>
        <sz val="12"/>
        <rFont val="方正仿宋简体"/>
        <family val="0"/>
      </rPr>
      <t>套、日处理</t>
    </r>
    <r>
      <rPr>
        <sz val="12"/>
        <rFont val="Times New Roman"/>
        <family val="1"/>
      </rPr>
      <t>40</t>
    </r>
    <r>
      <rPr>
        <sz val="12"/>
        <rFont val="方正仿宋简体"/>
        <family val="0"/>
      </rPr>
      <t>方污水处理设施</t>
    </r>
    <r>
      <rPr>
        <sz val="12"/>
        <rFont val="Times New Roman"/>
        <family val="1"/>
      </rPr>
      <t>1</t>
    </r>
    <r>
      <rPr>
        <sz val="12"/>
        <rFont val="方正仿宋简体"/>
        <family val="0"/>
      </rPr>
      <t>套及制冷等相关设施设备，项目建成后固定资产移交村集体。</t>
    </r>
  </si>
  <si>
    <r>
      <rPr>
        <sz val="12"/>
        <rFont val="方正仿宋简体"/>
        <family val="0"/>
      </rPr>
      <t>新建屠宰车间</t>
    </r>
    <r>
      <rPr>
        <sz val="12"/>
        <rFont val="Times New Roman"/>
        <family val="1"/>
      </rPr>
      <t>≥2740</t>
    </r>
    <r>
      <rPr>
        <sz val="12"/>
        <rFont val="方正仿宋简体"/>
        <family val="0"/>
      </rPr>
      <t>平米，项目验收合格率</t>
    </r>
    <r>
      <rPr>
        <sz val="12"/>
        <rFont val="Times New Roman"/>
        <family val="1"/>
      </rPr>
      <t>100%</t>
    </r>
    <r>
      <rPr>
        <sz val="12"/>
        <rFont val="方正仿宋简体"/>
        <family val="0"/>
      </rPr>
      <t>，项目年收益率不低于同期银行贷款利率，直接带动受益脱贫人口（含监测帮扶对象）</t>
    </r>
    <r>
      <rPr>
        <sz val="12"/>
        <rFont val="Times New Roman"/>
        <family val="1"/>
      </rPr>
      <t>≥600</t>
    </r>
    <r>
      <rPr>
        <sz val="12"/>
        <rFont val="方正仿宋简体"/>
        <family val="0"/>
      </rPr>
      <t>人，间接带动受益人口</t>
    </r>
    <r>
      <rPr>
        <sz val="12"/>
        <rFont val="Times New Roman"/>
        <family val="1"/>
      </rPr>
      <t>≥1800</t>
    </r>
    <r>
      <rPr>
        <sz val="12"/>
        <rFont val="方正仿宋简体"/>
        <family val="0"/>
      </rPr>
      <t>人。</t>
    </r>
  </si>
  <si>
    <t>BCX008</t>
  </si>
  <si>
    <r>
      <rPr>
        <sz val="12"/>
        <rFont val="方正仿宋简体"/>
        <family val="0"/>
      </rPr>
      <t>巴楚县联农益农</t>
    </r>
    <r>
      <rPr>
        <sz val="12"/>
        <rFont val="Times New Roman"/>
        <family val="1"/>
      </rPr>
      <t>“</t>
    </r>
    <r>
      <rPr>
        <sz val="12"/>
        <rFont val="方正仿宋简体"/>
        <family val="0"/>
      </rPr>
      <t>企业</t>
    </r>
    <r>
      <rPr>
        <sz val="12"/>
        <rFont val="Times New Roman"/>
        <family val="1"/>
      </rPr>
      <t>+</t>
    </r>
    <r>
      <rPr>
        <sz val="12"/>
        <rFont val="方正仿宋简体"/>
        <family val="0"/>
      </rPr>
      <t>农户</t>
    </r>
    <r>
      <rPr>
        <sz val="12"/>
        <rFont val="Times New Roman"/>
        <family val="1"/>
      </rPr>
      <t>”</t>
    </r>
    <r>
      <rPr>
        <sz val="12"/>
        <rFont val="方正仿宋简体"/>
        <family val="0"/>
      </rPr>
      <t>模式创新项目</t>
    </r>
  </si>
  <si>
    <r>
      <rPr>
        <sz val="12"/>
        <rFont val="方正仿宋简体"/>
        <family val="0"/>
      </rPr>
      <t>养殖业基地</t>
    </r>
  </si>
  <si>
    <r>
      <rPr>
        <sz val="12"/>
        <rFont val="方正仿宋简体"/>
        <family val="0"/>
      </rPr>
      <t>巴楚县</t>
    </r>
    <r>
      <rPr>
        <sz val="12"/>
        <rFont val="Times New Roman"/>
        <family val="1"/>
      </rPr>
      <t>10</t>
    </r>
    <r>
      <rPr>
        <sz val="12"/>
        <rFont val="方正仿宋简体"/>
        <family val="0"/>
      </rPr>
      <t>个农业乡镇</t>
    </r>
  </si>
  <si>
    <r>
      <rPr>
        <b/>
        <sz val="12"/>
        <rFont val="方正仿宋简体"/>
        <family val="0"/>
      </rPr>
      <t>总投资：</t>
    </r>
    <r>
      <rPr>
        <sz val="12"/>
        <rFont val="Times New Roman"/>
        <family val="1"/>
      </rPr>
      <t>250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通过以奖带补的形式，以</t>
    </r>
    <r>
      <rPr>
        <sz val="12"/>
        <rFont val="Times New Roman"/>
        <family val="1"/>
      </rPr>
      <t>“</t>
    </r>
    <r>
      <rPr>
        <sz val="12"/>
        <rFont val="方正仿宋简体"/>
        <family val="0"/>
      </rPr>
      <t>企业</t>
    </r>
    <r>
      <rPr>
        <sz val="12"/>
        <rFont val="Times New Roman"/>
        <family val="1"/>
      </rPr>
      <t>+</t>
    </r>
    <r>
      <rPr>
        <sz val="12"/>
        <rFont val="方正仿宋简体"/>
        <family val="0"/>
      </rPr>
      <t>农户</t>
    </r>
    <r>
      <rPr>
        <sz val="12"/>
        <rFont val="Times New Roman"/>
        <family val="1"/>
      </rPr>
      <t>”</t>
    </r>
    <r>
      <rPr>
        <sz val="12"/>
        <rFont val="方正仿宋简体"/>
        <family val="0"/>
      </rPr>
      <t>的模式，鼓励脱贫户、监测对象高质量发展庭院特色养殖，按照怀孕母羊</t>
    </r>
    <r>
      <rPr>
        <sz val="12"/>
        <rFont val="Times New Roman"/>
        <family val="1"/>
      </rPr>
      <t>500</t>
    </r>
    <r>
      <rPr>
        <sz val="12"/>
        <rFont val="方正仿宋简体"/>
        <family val="0"/>
      </rPr>
      <t>元</t>
    </r>
    <r>
      <rPr>
        <sz val="12"/>
        <rFont val="Times New Roman"/>
        <family val="1"/>
      </rPr>
      <t>/</t>
    </r>
    <r>
      <rPr>
        <sz val="12"/>
        <rFont val="方正仿宋简体"/>
        <family val="0"/>
      </rPr>
      <t>只的标准进行奖补到户，</t>
    </r>
    <r>
      <rPr>
        <sz val="12"/>
        <rFont val="Times New Roman"/>
        <family val="1"/>
      </rPr>
      <t>2023</t>
    </r>
    <r>
      <rPr>
        <sz val="12"/>
        <rFont val="方正仿宋简体"/>
        <family val="0"/>
      </rPr>
      <t>年计划补贴</t>
    </r>
    <r>
      <rPr>
        <sz val="12"/>
        <rFont val="Times New Roman"/>
        <family val="1"/>
      </rPr>
      <t>5000</t>
    </r>
    <r>
      <rPr>
        <sz val="12"/>
        <rFont val="方正仿宋简体"/>
        <family val="0"/>
      </rPr>
      <t>只。</t>
    </r>
  </si>
  <si>
    <r>
      <rPr>
        <sz val="14"/>
        <rFont val="方正仿宋简体"/>
        <family val="0"/>
      </rPr>
      <t>只</t>
    </r>
  </si>
  <si>
    <r>
      <rPr>
        <sz val="12"/>
        <rFont val="方正仿宋简体"/>
        <family val="0"/>
      </rPr>
      <t>怀孕母羊</t>
    </r>
    <r>
      <rPr>
        <sz val="12"/>
        <rFont val="Times New Roman"/>
        <family val="1"/>
      </rPr>
      <t>=500</t>
    </r>
    <r>
      <rPr>
        <sz val="12"/>
        <rFont val="方正仿宋简体"/>
        <family val="0"/>
      </rPr>
      <t>元</t>
    </r>
    <r>
      <rPr>
        <sz val="12"/>
        <rFont val="Times New Roman"/>
        <family val="1"/>
      </rPr>
      <t>/</t>
    </r>
    <r>
      <rPr>
        <sz val="12"/>
        <rFont val="方正仿宋简体"/>
        <family val="0"/>
      </rPr>
      <t>只，计划补贴数量大于等于</t>
    </r>
    <r>
      <rPr>
        <sz val="12"/>
        <rFont val="Times New Roman"/>
        <family val="1"/>
      </rPr>
      <t>5000</t>
    </r>
    <r>
      <rPr>
        <sz val="12"/>
        <rFont val="方正仿宋简体"/>
        <family val="0"/>
      </rPr>
      <t>只，项目验收合格率</t>
    </r>
    <r>
      <rPr>
        <sz val="12"/>
        <rFont val="Times New Roman"/>
        <family val="1"/>
      </rPr>
      <t>≥100%</t>
    </r>
    <r>
      <rPr>
        <sz val="12"/>
        <rFont val="方正仿宋简体"/>
        <family val="0"/>
      </rPr>
      <t>，受益人口</t>
    </r>
    <r>
      <rPr>
        <sz val="12"/>
        <rFont val="Times New Roman"/>
        <family val="1"/>
      </rPr>
      <t>≥1000</t>
    </r>
    <r>
      <rPr>
        <sz val="12"/>
        <rFont val="方正仿宋简体"/>
        <family val="0"/>
      </rPr>
      <t>户，大力发展畜牧业。</t>
    </r>
  </si>
  <si>
    <t>BCX005</t>
  </si>
  <si>
    <r>
      <rPr>
        <sz val="12"/>
        <rFont val="方正仿宋简体"/>
        <family val="0"/>
      </rPr>
      <t>夏马勒肉牛良繁中心升级改造项目</t>
    </r>
  </si>
  <si>
    <r>
      <rPr>
        <sz val="12"/>
        <rFont val="方正仿宋简体"/>
        <family val="0"/>
      </rPr>
      <t>夏马勒乡巴河湾（</t>
    </r>
    <r>
      <rPr>
        <sz val="12"/>
        <rFont val="Times New Roman"/>
        <family val="1"/>
      </rPr>
      <t>11</t>
    </r>
    <r>
      <rPr>
        <sz val="12"/>
        <rFont val="方正仿宋简体"/>
        <family val="0"/>
      </rPr>
      <t>）村</t>
    </r>
  </si>
  <si>
    <r>
      <rPr>
        <b/>
        <sz val="12"/>
        <rFont val="方正仿宋简体"/>
        <family val="0"/>
      </rPr>
      <t>总投资：</t>
    </r>
    <r>
      <rPr>
        <sz val="12"/>
        <rFont val="Times New Roman"/>
        <family val="1"/>
      </rPr>
      <t>150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为夏马勒肉牛良繁中心扩建单列开放式牛舍</t>
    </r>
    <r>
      <rPr>
        <sz val="12"/>
        <rFont val="Times New Roman"/>
        <family val="1"/>
      </rPr>
      <t>916</t>
    </r>
    <r>
      <rPr>
        <sz val="12"/>
        <rFont val="方正仿宋简体"/>
        <family val="0"/>
      </rPr>
      <t>平方，扩建青贮窖</t>
    </r>
    <r>
      <rPr>
        <sz val="12"/>
        <rFont val="Times New Roman"/>
        <family val="1"/>
      </rPr>
      <t>900</t>
    </r>
    <r>
      <rPr>
        <sz val="12"/>
        <rFont val="方正仿宋简体"/>
        <family val="0"/>
      </rPr>
      <t>立方米，对原有</t>
    </r>
    <r>
      <rPr>
        <sz val="12"/>
        <rFont val="Times New Roman"/>
        <family val="1"/>
      </rPr>
      <t>13</t>
    </r>
    <r>
      <rPr>
        <sz val="12"/>
        <rFont val="方正仿宋简体"/>
        <family val="0"/>
      </rPr>
      <t>栋牛舍供水系统进行升级改造，配备安装恒温水槽、水电管网等设施设备。</t>
    </r>
  </si>
  <si>
    <r>
      <rPr>
        <sz val="11"/>
        <rFont val="方正仿宋简体"/>
        <family val="0"/>
      </rPr>
      <t>扩建牛舍</t>
    </r>
    <r>
      <rPr>
        <sz val="11"/>
        <rFont val="Times New Roman"/>
        <family val="1"/>
      </rPr>
      <t>≥916</t>
    </r>
    <r>
      <rPr>
        <sz val="11"/>
        <rFont val="宋体"/>
        <family val="0"/>
      </rPr>
      <t>㎡</t>
    </r>
    <r>
      <rPr>
        <sz val="11"/>
        <rFont val="方正仿宋简体"/>
        <family val="0"/>
      </rPr>
      <t>，扩建青贮窖</t>
    </r>
    <r>
      <rPr>
        <sz val="11"/>
        <rFont val="Times New Roman"/>
        <family val="1"/>
      </rPr>
      <t>≥900m³</t>
    </r>
    <r>
      <rPr>
        <sz val="11"/>
        <rFont val="方正仿宋简体"/>
        <family val="0"/>
      </rPr>
      <t>，项目验收合格率</t>
    </r>
    <r>
      <rPr>
        <sz val="11"/>
        <rFont val="Times New Roman"/>
        <family val="1"/>
      </rPr>
      <t>≥100%</t>
    </r>
    <r>
      <rPr>
        <sz val="11"/>
        <rFont val="方正仿宋简体"/>
        <family val="0"/>
      </rPr>
      <t>，受益人口</t>
    </r>
    <r>
      <rPr>
        <sz val="11"/>
        <rFont val="Times New Roman"/>
        <family val="1"/>
      </rPr>
      <t>≥33</t>
    </r>
    <r>
      <rPr>
        <sz val="11"/>
        <rFont val="方正仿宋简体"/>
        <family val="0"/>
      </rPr>
      <t>人，国有牧场持续发展能力明显提升。</t>
    </r>
  </si>
  <si>
    <t>BCX009</t>
  </si>
  <si>
    <r>
      <rPr>
        <sz val="12"/>
        <rFont val="方正仿宋简体"/>
        <family val="0"/>
      </rPr>
      <t>巴楚县留香瓜标准化生产基地提质增效建设项目</t>
    </r>
  </si>
  <si>
    <r>
      <rPr>
        <sz val="12"/>
        <rFont val="方正仿宋简体"/>
        <family val="0"/>
      </rPr>
      <t>种植业基地</t>
    </r>
  </si>
  <si>
    <r>
      <rPr>
        <sz val="12"/>
        <rFont val="方正仿宋简体"/>
        <family val="0"/>
      </rPr>
      <t>英吾斯塘乡、琼库尔恰克乡、阿瓦提镇</t>
    </r>
    <r>
      <rPr>
        <sz val="12"/>
        <rFont val="Times New Roman"/>
        <family val="1"/>
      </rPr>
      <t xml:space="preserve">
</t>
    </r>
  </si>
  <si>
    <r>
      <rPr>
        <b/>
        <sz val="12"/>
        <rFont val="仿宋"/>
        <family val="3"/>
      </rPr>
      <t>总投资：</t>
    </r>
    <r>
      <rPr>
        <sz val="12"/>
        <rFont val="Times New Roman"/>
        <family val="1"/>
      </rPr>
      <t>135</t>
    </r>
    <r>
      <rPr>
        <sz val="12"/>
        <rFont val="仿宋"/>
        <family val="3"/>
      </rPr>
      <t>万元，</t>
    </r>
    <r>
      <rPr>
        <b/>
        <sz val="12"/>
        <rFont val="仿宋"/>
        <family val="3"/>
      </rPr>
      <t>规模：</t>
    </r>
    <r>
      <rPr>
        <sz val="12"/>
        <rFont val="Times New Roman"/>
        <family val="1"/>
      </rPr>
      <t>3400</t>
    </r>
    <r>
      <rPr>
        <sz val="12"/>
        <rFont val="仿宋"/>
        <family val="3"/>
      </rPr>
      <t>亩</t>
    </r>
    <r>
      <rPr>
        <sz val="12"/>
        <rFont val="Times New Roman"/>
        <family val="1"/>
      </rPr>
      <t xml:space="preserve">
</t>
    </r>
    <r>
      <rPr>
        <b/>
        <sz val="12"/>
        <rFont val="仿宋"/>
        <family val="3"/>
      </rPr>
      <t>建设内容：</t>
    </r>
    <r>
      <rPr>
        <sz val="12"/>
        <rFont val="仿宋"/>
        <family val="3"/>
      </rPr>
      <t>建设留香瓜标准化生产基地</t>
    </r>
    <r>
      <rPr>
        <sz val="12"/>
        <rFont val="Times New Roman"/>
        <family val="1"/>
      </rPr>
      <t>3400</t>
    </r>
    <r>
      <rPr>
        <sz val="12"/>
        <rFont val="仿宋"/>
        <family val="3"/>
      </rPr>
      <t>亩，进行标准化生产技术指导培训，形成辐射推广，提高留香瓜种植效益。其中：英吾斯塘乡</t>
    </r>
    <r>
      <rPr>
        <sz val="12"/>
        <rFont val="Times New Roman"/>
        <family val="1"/>
      </rPr>
      <t>1500</t>
    </r>
    <r>
      <rPr>
        <sz val="12"/>
        <rFont val="仿宋"/>
        <family val="3"/>
      </rPr>
      <t>亩、琼库尔恰克乡</t>
    </r>
    <r>
      <rPr>
        <sz val="12"/>
        <rFont val="Times New Roman"/>
        <family val="1"/>
      </rPr>
      <t>1500</t>
    </r>
    <r>
      <rPr>
        <sz val="12"/>
        <rFont val="仿宋"/>
        <family val="3"/>
      </rPr>
      <t>亩、阿瓦提镇</t>
    </r>
    <r>
      <rPr>
        <sz val="12"/>
        <rFont val="Times New Roman"/>
        <family val="1"/>
      </rPr>
      <t>400</t>
    </r>
    <r>
      <rPr>
        <sz val="12"/>
        <rFont val="仿宋"/>
        <family val="3"/>
      </rPr>
      <t>亩。主要是为留香瓜种植示范基地进行高效节水等基础设施配套建设，投资</t>
    </r>
    <r>
      <rPr>
        <sz val="12"/>
        <rFont val="Times New Roman"/>
        <family val="1"/>
      </rPr>
      <t>76</t>
    </r>
    <r>
      <rPr>
        <sz val="12"/>
        <rFont val="仿宋"/>
        <family val="3"/>
      </rPr>
      <t>万元。采购瓜托等进行补助，投资</t>
    </r>
    <r>
      <rPr>
        <sz val="12"/>
        <rFont val="Times New Roman"/>
        <family val="1"/>
      </rPr>
      <t>25</t>
    </r>
    <r>
      <rPr>
        <sz val="12"/>
        <rFont val="仿宋"/>
        <family val="3"/>
      </rPr>
      <t>万元。种植风险防控。应对留香瓜病虫危害减产绝产的风险，开展整个生育期病虫害绿色防控，亩防治成本按</t>
    </r>
    <r>
      <rPr>
        <sz val="12"/>
        <rFont val="Times New Roman"/>
        <family val="1"/>
      </rPr>
      <t>100</t>
    </r>
    <r>
      <rPr>
        <sz val="12"/>
        <rFont val="仿宋"/>
        <family val="3"/>
      </rPr>
      <t>元预算，投资</t>
    </r>
    <r>
      <rPr>
        <sz val="12"/>
        <rFont val="Times New Roman"/>
        <family val="1"/>
      </rPr>
      <t>34</t>
    </r>
    <r>
      <rPr>
        <sz val="12"/>
        <rFont val="仿宋"/>
        <family val="3"/>
      </rPr>
      <t>万元。</t>
    </r>
  </si>
  <si>
    <r>
      <rPr>
        <sz val="14"/>
        <rFont val="方正仿宋简体"/>
        <family val="0"/>
      </rPr>
      <t>亩</t>
    </r>
  </si>
  <si>
    <r>
      <rPr>
        <sz val="11"/>
        <rFont val="方正仿宋简体"/>
        <family val="0"/>
      </rPr>
      <t>县农技中心</t>
    </r>
  </si>
  <si>
    <r>
      <rPr>
        <sz val="11"/>
        <rFont val="方正仿宋简体"/>
        <family val="0"/>
      </rPr>
      <t>谢</t>
    </r>
    <r>
      <rPr>
        <sz val="11"/>
        <rFont val="Times New Roman"/>
        <family val="1"/>
      </rPr>
      <t xml:space="preserve">  </t>
    </r>
    <r>
      <rPr>
        <sz val="11"/>
        <rFont val="方正仿宋简体"/>
        <family val="0"/>
      </rPr>
      <t>云</t>
    </r>
  </si>
  <si>
    <r>
      <rPr>
        <sz val="11"/>
        <rFont val="方正仿宋简体"/>
        <family val="0"/>
      </rPr>
      <t>建设标准化生产基地大于等于</t>
    </r>
    <r>
      <rPr>
        <sz val="11"/>
        <rFont val="Times New Roman"/>
        <family val="1"/>
      </rPr>
      <t>3400</t>
    </r>
    <r>
      <rPr>
        <sz val="11"/>
        <rFont val="方正仿宋简体"/>
        <family val="0"/>
      </rPr>
      <t>亩，直接带动就业</t>
    </r>
    <r>
      <rPr>
        <sz val="11"/>
        <rFont val="Times New Roman"/>
        <family val="1"/>
      </rPr>
      <t>80</t>
    </r>
    <r>
      <rPr>
        <sz val="11"/>
        <rFont val="方正仿宋简体"/>
        <family val="0"/>
      </rPr>
      <t>人以上，示范带动农户</t>
    </r>
    <r>
      <rPr>
        <sz val="11"/>
        <rFont val="Times New Roman"/>
        <family val="1"/>
      </rPr>
      <t>300</t>
    </r>
    <r>
      <rPr>
        <sz val="11"/>
        <rFont val="方正仿宋简体"/>
        <family val="0"/>
      </rPr>
      <t>人以上。</t>
    </r>
  </si>
  <si>
    <t>BCX010</t>
  </si>
  <si>
    <r>
      <rPr>
        <sz val="12"/>
        <rFont val="方正仿宋简体"/>
        <family val="0"/>
      </rPr>
      <t>林果业发展</t>
    </r>
  </si>
  <si>
    <r>
      <rPr>
        <sz val="12"/>
        <rFont val="方正仿宋简体"/>
        <family val="0"/>
      </rPr>
      <t>林草基地建设</t>
    </r>
  </si>
  <si>
    <r>
      <rPr>
        <sz val="12"/>
        <rFont val="方正仿宋简体"/>
        <family val="0"/>
      </rPr>
      <t>阿克萨克马热勒乡</t>
    </r>
    <r>
      <rPr>
        <sz val="12"/>
        <rFont val="Times New Roman"/>
        <family val="1"/>
      </rPr>
      <t>8</t>
    </r>
    <r>
      <rPr>
        <sz val="12"/>
        <rFont val="方正仿宋简体"/>
        <family val="0"/>
      </rPr>
      <t>个村、阿拉格尔乡</t>
    </r>
    <r>
      <rPr>
        <sz val="12"/>
        <rFont val="Times New Roman"/>
        <family val="1"/>
      </rPr>
      <t>8</t>
    </r>
    <r>
      <rPr>
        <sz val="12"/>
        <rFont val="方正仿宋简体"/>
        <family val="0"/>
      </rPr>
      <t>个村、阿瓦提镇</t>
    </r>
    <r>
      <rPr>
        <sz val="12"/>
        <rFont val="Times New Roman"/>
        <family val="1"/>
      </rPr>
      <t>6</t>
    </r>
    <r>
      <rPr>
        <sz val="12"/>
        <rFont val="方正仿宋简体"/>
        <family val="0"/>
      </rPr>
      <t>个村、英吾斯塘乡</t>
    </r>
    <r>
      <rPr>
        <sz val="12"/>
        <rFont val="Times New Roman"/>
        <family val="1"/>
      </rPr>
      <t>6</t>
    </r>
    <r>
      <rPr>
        <sz val="12"/>
        <rFont val="方正仿宋简体"/>
        <family val="0"/>
      </rPr>
      <t>个村、多来提巴格乡</t>
    </r>
    <r>
      <rPr>
        <sz val="12"/>
        <rFont val="Times New Roman"/>
        <family val="1"/>
      </rPr>
      <t>5</t>
    </r>
    <r>
      <rPr>
        <sz val="12"/>
        <rFont val="方正仿宋简体"/>
        <family val="0"/>
      </rPr>
      <t>个村</t>
    </r>
  </si>
  <si>
    <r>
      <t xml:space="preserve">1. </t>
    </r>
    <r>
      <rPr>
        <b/>
        <sz val="12"/>
        <rFont val="方正仿宋简体"/>
        <family val="0"/>
      </rPr>
      <t>林果业提质增效项目</t>
    </r>
    <r>
      <rPr>
        <b/>
        <sz val="12"/>
        <rFont val="Times New Roman"/>
        <family val="1"/>
      </rPr>
      <t xml:space="preserve">
</t>
    </r>
    <r>
      <rPr>
        <b/>
        <sz val="12"/>
        <rFont val="方正仿宋简体"/>
        <family val="0"/>
      </rPr>
      <t>总投资：</t>
    </r>
    <r>
      <rPr>
        <sz val="12"/>
        <rFont val="Times New Roman"/>
        <family val="1"/>
      </rPr>
      <t>656.5</t>
    </r>
    <r>
      <rPr>
        <sz val="12"/>
        <rFont val="方正仿宋简体"/>
        <family val="0"/>
      </rPr>
      <t>万元</t>
    </r>
    <r>
      <rPr>
        <sz val="12"/>
        <rFont val="Times New Roman"/>
        <family val="1"/>
      </rPr>
      <t xml:space="preserve">  </t>
    </r>
    <r>
      <rPr>
        <b/>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581</t>
    </r>
    <r>
      <rPr>
        <sz val="12"/>
        <rFont val="方正仿宋简体"/>
        <family val="0"/>
      </rPr>
      <t>万元，实施林果业提质增效项目</t>
    </r>
    <r>
      <rPr>
        <sz val="12"/>
        <rFont val="Times New Roman"/>
        <family val="1"/>
      </rPr>
      <t>3.35</t>
    </r>
    <r>
      <rPr>
        <sz val="12"/>
        <rFont val="方正仿宋简体"/>
        <family val="0"/>
      </rPr>
      <t>万亩。阿克萨克马热勒乡</t>
    </r>
    <r>
      <rPr>
        <sz val="12"/>
        <rFont val="Times New Roman"/>
        <family val="1"/>
      </rPr>
      <t>8</t>
    </r>
    <r>
      <rPr>
        <sz val="12"/>
        <rFont val="方正仿宋简体"/>
        <family val="0"/>
      </rPr>
      <t>个村、阿拉格尔乡</t>
    </r>
    <r>
      <rPr>
        <sz val="12"/>
        <rFont val="Times New Roman"/>
        <family val="1"/>
      </rPr>
      <t>8</t>
    </r>
    <r>
      <rPr>
        <sz val="12"/>
        <rFont val="方正仿宋简体"/>
        <family val="0"/>
      </rPr>
      <t>个村、阿瓦提镇</t>
    </r>
    <r>
      <rPr>
        <sz val="12"/>
        <rFont val="Times New Roman"/>
        <family val="1"/>
      </rPr>
      <t>6</t>
    </r>
    <r>
      <rPr>
        <sz val="12"/>
        <rFont val="方正仿宋简体"/>
        <family val="0"/>
      </rPr>
      <t>个村、英吾斯塘乡</t>
    </r>
    <r>
      <rPr>
        <sz val="12"/>
        <rFont val="Times New Roman"/>
        <family val="1"/>
      </rPr>
      <t>6</t>
    </r>
    <r>
      <rPr>
        <sz val="12"/>
        <rFont val="方正仿宋简体"/>
        <family val="0"/>
      </rPr>
      <t>个村、多来提巴格乡</t>
    </r>
    <r>
      <rPr>
        <sz val="12"/>
        <rFont val="Times New Roman"/>
        <family val="1"/>
      </rPr>
      <t>5</t>
    </r>
    <r>
      <rPr>
        <sz val="12"/>
        <rFont val="方正仿宋简体"/>
        <family val="0"/>
      </rPr>
      <t>个村，加大政策投入力度，进行品种改良；其中红枣</t>
    </r>
    <r>
      <rPr>
        <sz val="12"/>
        <rFont val="Times New Roman"/>
        <family val="1"/>
      </rPr>
      <t>1300</t>
    </r>
    <r>
      <rPr>
        <sz val="12"/>
        <rFont val="方正仿宋简体"/>
        <family val="0"/>
      </rPr>
      <t>亩（品种改良株树</t>
    </r>
    <r>
      <rPr>
        <sz val="12"/>
        <rFont val="Times New Roman"/>
        <family val="1"/>
      </rPr>
      <t>81600</t>
    </r>
    <r>
      <rPr>
        <sz val="12"/>
        <rFont val="方正仿宋简体"/>
        <family val="0"/>
      </rPr>
      <t>株）、核桃</t>
    </r>
    <r>
      <rPr>
        <sz val="12"/>
        <rFont val="Times New Roman"/>
        <family val="1"/>
      </rPr>
      <t>32237</t>
    </r>
    <r>
      <rPr>
        <sz val="12"/>
        <rFont val="方正仿宋简体"/>
        <family val="0"/>
      </rPr>
      <t>亩（品种改良株树</t>
    </r>
    <r>
      <rPr>
        <sz val="12"/>
        <rFont val="Times New Roman"/>
        <family val="1"/>
      </rPr>
      <t>166985</t>
    </r>
    <r>
      <rPr>
        <sz val="12"/>
        <rFont val="方正仿宋简体"/>
        <family val="0"/>
      </rPr>
      <t>株）。</t>
    </r>
    <r>
      <rPr>
        <sz val="12"/>
        <rFont val="Times New Roman"/>
        <family val="1"/>
      </rPr>
      <t xml:space="preserve">
2. </t>
    </r>
    <r>
      <rPr>
        <sz val="12"/>
        <rFont val="方正仿宋简体"/>
        <family val="0"/>
      </rPr>
      <t>投资</t>
    </r>
    <r>
      <rPr>
        <sz val="12"/>
        <rFont val="Times New Roman"/>
        <family val="1"/>
      </rPr>
      <t>75.5</t>
    </r>
    <r>
      <rPr>
        <sz val="12"/>
        <rFont val="方正仿宋简体"/>
        <family val="0"/>
      </rPr>
      <t>万元，采购除杂、分选机</t>
    </r>
    <r>
      <rPr>
        <sz val="12"/>
        <rFont val="Times New Roman"/>
        <family val="1"/>
      </rPr>
      <t>4</t>
    </r>
    <r>
      <rPr>
        <sz val="12"/>
        <rFont val="方正仿宋简体"/>
        <family val="0"/>
      </rPr>
      <t>台，色选设备</t>
    </r>
    <r>
      <rPr>
        <sz val="12"/>
        <rFont val="Times New Roman"/>
        <family val="1"/>
      </rPr>
      <t>1</t>
    </r>
    <r>
      <rPr>
        <sz val="12"/>
        <rFont val="方正仿宋简体"/>
        <family val="0"/>
      </rPr>
      <t>台</t>
    </r>
  </si>
  <si>
    <t>3.35</t>
  </si>
  <si>
    <r>
      <rPr>
        <sz val="12"/>
        <rFont val="方正仿宋简体"/>
        <family val="0"/>
      </rPr>
      <t>县自然资源局（林草局）</t>
    </r>
  </si>
  <si>
    <r>
      <rPr>
        <sz val="12"/>
        <rFont val="方正仿宋简体"/>
        <family val="0"/>
      </rPr>
      <t>杨新喜</t>
    </r>
  </si>
  <si>
    <r>
      <rPr>
        <sz val="12"/>
        <rFont val="方正仿宋简体"/>
        <family val="0"/>
      </rPr>
      <t>实施品种改良</t>
    </r>
    <r>
      <rPr>
        <sz val="12"/>
        <rFont val="Times New Roman"/>
        <family val="1"/>
      </rPr>
      <t>≥3.35</t>
    </r>
    <r>
      <rPr>
        <sz val="12"/>
        <rFont val="宋体"/>
        <family val="0"/>
      </rPr>
      <t>万</t>
    </r>
    <r>
      <rPr>
        <sz val="12"/>
        <rFont val="方正仿宋简体"/>
        <family val="0"/>
      </rPr>
      <t>亩，核桃嫁接</t>
    </r>
    <r>
      <rPr>
        <sz val="12"/>
        <rFont val="Times New Roman"/>
        <family val="1"/>
      </rPr>
      <t>≥63098</t>
    </r>
    <r>
      <rPr>
        <sz val="12"/>
        <rFont val="方正仿宋简体"/>
        <family val="0"/>
      </rPr>
      <t>株，红枣嫁接</t>
    </r>
    <r>
      <rPr>
        <sz val="12"/>
        <rFont val="Times New Roman"/>
        <family val="1"/>
      </rPr>
      <t>≥81600</t>
    </r>
    <r>
      <rPr>
        <sz val="12"/>
        <rFont val="方正仿宋简体"/>
        <family val="0"/>
      </rPr>
      <t>株，项目验收合格率</t>
    </r>
    <r>
      <rPr>
        <sz val="12"/>
        <rFont val="Times New Roman"/>
        <family val="1"/>
      </rPr>
      <t>100%</t>
    </r>
    <r>
      <rPr>
        <sz val="12"/>
        <rFont val="方正仿宋简体"/>
        <family val="0"/>
      </rPr>
      <t>，受益脱贫户（含监测帮扶对象）</t>
    </r>
    <r>
      <rPr>
        <sz val="12"/>
        <rFont val="Times New Roman"/>
        <family val="1"/>
      </rPr>
      <t>≥3800</t>
    </r>
    <r>
      <rPr>
        <sz val="12"/>
        <rFont val="方正仿宋简体"/>
        <family val="0"/>
      </rPr>
      <t>人。</t>
    </r>
  </si>
  <si>
    <r>
      <rPr>
        <sz val="12"/>
        <rFont val="方正仿宋简体"/>
        <family val="0"/>
      </rPr>
      <t>英吾斯塘乡、阿拉格尔、恰尔巴格乡</t>
    </r>
  </si>
  <si>
    <r>
      <t xml:space="preserve">2. </t>
    </r>
    <r>
      <rPr>
        <b/>
        <sz val="12"/>
        <rFont val="方正仿宋简体"/>
        <family val="0"/>
      </rPr>
      <t>种苗基地项目</t>
    </r>
    <r>
      <rPr>
        <b/>
        <sz val="12"/>
        <rFont val="Times New Roman"/>
        <family val="1"/>
      </rPr>
      <t xml:space="preserve">
</t>
    </r>
    <r>
      <rPr>
        <b/>
        <sz val="12"/>
        <rFont val="方正仿宋简体"/>
        <family val="0"/>
      </rPr>
      <t>总投资：</t>
    </r>
    <r>
      <rPr>
        <sz val="12"/>
        <rFont val="Times New Roman"/>
        <family val="1"/>
      </rPr>
      <t>80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：新建种苗基地</t>
    </r>
    <r>
      <rPr>
        <sz val="12"/>
        <rFont val="Times New Roman"/>
        <family val="1"/>
      </rPr>
      <t>3</t>
    </r>
    <r>
      <rPr>
        <sz val="12"/>
        <rFont val="方正仿宋简体"/>
        <family val="0"/>
      </rPr>
      <t>个占地</t>
    </r>
    <r>
      <rPr>
        <sz val="12"/>
        <rFont val="Times New Roman"/>
        <family val="1"/>
      </rPr>
      <t>600</t>
    </r>
    <r>
      <rPr>
        <sz val="12"/>
        <rFont val="方正仿宋简体"/>
        <family val="0"/>
      </rPr>
      <t>亩，分别在英吾斯塘乡、阿拉格尔乡、恰尔巴格乡各新建种苗基地</t>
    </r>
    <r>
      <rPr>
        <sz val="12"/>
        <rFont val="Times New Roman"/>
        <family val="1"/>
      </rPr>
      <t>200</t>
    </r>
    <r>
      <rPr>
        <sz val="12"/>
        <rFont val="方正仿宋简体"/>
        <family val="0"/>
      </rPr>
      <t>亩，主要是土地平整及滴管等附属配套。</t>
    </r>
  </si>
  <si>
    <t>600</t>
  </si>
  <si>
    <r>
      <rPr>
        <sz val="12"/>
        <rFont val="方正仿宋简体"/>
        <family val="0"/>
      </rPr>
      <t>新建种苗基地</t>
    </r>
    <r>
      <rPr>
        <sz val="12"/>
        <rFont val="Times New Roman"/>
        <family val="1"/>
      </rPr>
      <t>3</t>
    </r>
    <r>
      <rPr>
        <sz val="12"/>
        <rFont val="方正仿宋简体"/>
        <family val="0"/>
      </rPr>
      <t>个占地</t>
    </r>
    <r>
      <rPr>
        <sz val="12"/>
        <rFont val="Times New Roman"/>
        <family val="1"/>
      </rPr>
      <t>≥600</t>
    </r>
    <r>
      <rPr>
        <sz val="12"/>
        <rFont val="方正仿宋简体"/>
        <family val="0"/>
      </rPr>
      <t>亩，项目验收合格率</t>
    </r>
    <r>
      <rPr>
        <sz val="12"/>
        <rFont val="Times New Roman"/>
        <family val="1"/>
      </rPr>
      <t>100%</t>
    </r>
    <r>
      <rPr>
        <sz val="12"/>
        <rFont val="方正仿宋简体"/>
        <family val="0"/>
      </rPr>
      <t>，受益脱贫户（含监测帮扶对象）</t>
    </r>
    <r>
      <rPr>
        <sz val="12"/>
        <rFont val="Times New Roman"/>
        <family val="1"/>
      </rPr>
      <t>≥800</t>
    </r>
    <r>
      <rPr>
        <sz val="12"/>
        <rFont val="方正仿宋简体"/>
        <family val="0"/>
      </rPr>
      <t>人。</t>
    </r>
  </si>
  <si>
    <t>BCX011</t>
  </si>
  <si>
    <r>
      <rPr>
        <sz val="12"/>
        <rFont val="方正仿宋简体"/>
        <family val="0"/>
      </rPr>
      <t>农产品加工厂及产业园区配套建设项目</t>
    </r>
  </si>
  <si>
    <r>
      <rPr>
        <sz val="12"/>
        <rFont val="方正仿宋简体"/>
        <family val="0"/>
      </rPr>
      <t>产地初加工和精深加工</t>
    </r>
  </si>
  <si>
    <r>
      <rPr>
        <sz val="12"/>
        <rFont val="方正仿宋简体"/>
        <family val="0"/>
      </rPr>
      <t>巴楚县阿纳库勒乡</t>
    </r>
    <r>
      <rPr>
        <sz val="12"/>
        <rFont val="Times New Roman"/>
        <family val="1"/>
      </rPr>
      <t>6</t>
    </r>
    <r>
      <rPr>
        <sz val="12"/>
        <rFont val="方正仿宋简体"/>
        <family val="0"/>
      </rPr>
      <t>村、多来提巴格乡15村</t>
    </r>
  </si>
  <si>
    <r>
      <rPr>
        <b/>
        <sz val="12"/>
        <rFont val="方正仿宋简体"/>
        <family val="0"/>
      </rPr>
      <t>巴楚县阿纳库勒乡产业园建设项目</t>
    </r>
    <r>
      <rPr>
        <b/>
        <sz val="12"/>
        <rFont val="Times New Roman"/>
        <family val="1"/>
      </rPr>
      <t xml:space="preserve">
</t>
    </r>
    <r>
      <rPr>
        <b/>
        <sz val="12"/>
        <rFont val="方正仿宋简体"/>
        <family val="0"/>
      </rPr>
      <t>总投资：</t>
    </r>
    <r>
      <rPr>
        <sz val="12"/>
        <rFont val="Times New Roman"/>
        <family val="1"/>
      </rPr>
      <t>5500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①投资</t>
    </r>
    <r>
      <rPr>
        <sz val="12"/>
        <rFont val="Times New Roman"/>
        <family val="1"/>
      </rPr>
      <t>1500</t>
    </r>
    <r>
      <rPr>
        <sz val="12"/>
        <rFont val="方正仿宋简体"/>
        <family val="0"/>
      </rPr>
      <t>万元，新建</t>
    </r>
    <r>
      <rPr>
        <sz val="12"/>
        <rFont val="Times New Roman"/>
        <family val="1"/>
      </rPr>
      <t>5000</t>
    </r>
    <r>
      <rPr>
        <sz val="12"/>
        <rFont val="方正仿宋简体"/>
        <family val="0"/>
      </rPr>
      <t>吨冷库</t>
    </r>
    <r>
      <rPr>
        <sz val="12"/>
        <rFont val="Times New Roman"/>
        <family val="1"/>
      </rPr>
      <t>1</t>
    </r>
    <r>
      <rPr>
        <sz val="12"/>
        <rFont val="方正仿宋简体"/>
        <family val="0"/>
      </rPr>
      <t>座；</t>
    </r>
    <r>
      <rPr>
        <sz val="12"/>
        <rFont val="Times New Roman"/>
        <family val="1"/>
      </rPr>
      <t xml:space="preserve">
</t>
    </r>
    <r>
      <rPr>
        <sz val="12"/>
        <rFont val="方正仿宋简体"/>
        <family val="0"/>
      </rPr>
      <t>②投资</t>
    </r>
    <r>
      <rPr>
        <sz val="12"/>
        <rFont val="Times New Roman"/>
        <family val="1"/>
      </rPr>
      <t>600</t>
    </r>
    <r>
      <rPr>
        <sz val="12"/>
        <rFont val="方正仿宋简体"/>
        <family val="0"/>
      </rPr>
      <t>万元，采购红枣加工生产线</t>
    </r>
    <r>
      <rPr>
        <sz val="12"/>
        <rFont val="Times New Roman"/>
        <family val="1"/>
      </rPr>
      <t>2</t>
    </r>
    <r>
      <rPr>
        <sz val="12"/>
        <rFont val="方正仿宋简体"/>
        <family val="0"/>
      </rPr>
      <t>条，每条</t>
    </r>
    <r>
      <rPr>
        <sz val="12"/>
        <rFont val="Times New Roman"/>
        <family val="1"/>
      </rPr>
      <t>300</t>
    </r>
    <r>
      <rPr>
        <sz val="12"/>
        <rFont val="方正仿宋简体"/>
        <family val="0"/>
      </rPr>
      <t>万元；</t>
    </r>
    <r>
      <rPr>
        <sz val="12"/>
        <rFont val="Times New Roman"/>
        <family val="1"/>
      </rPr>
      <t xml:space="preserve">
</t>
    </r>
    <r>
      <rPr>
        <sz val="12"/>
        <rFont val="方正仿宋简体"/>
        <family val="0"/>
      </rPr>
      <t>③投资</t>
    </r>
    <r>
      <rPr>
        <sz val="12"/>
        <rFont val="Times New Roman"/>
        <family val="1"/>
      </rPr>
      <t>1500</t>
    </r>
    <r>
      <rPr>
        <sz val="12"/>
        <rFont val="方正仿宋简体"/>
        <family val="0"/>
      </rPr>
      <t>万元，采购辣椒烘干加工生产线</t>
    </r>
    <r>
      <rPr>
        <sz val="12"/>
        <rFont val="Times New Roman"/>
        <family val="1"/>
      </rPr>
      <t>5</t>
    </r>
    <r>
      <rPr>
        <sz val="12"/>
        <rFont val="方正仿宋简体"/>
        <family val="0"/>
      </rPr>
      <t>条，每条</t>
    </r>
    <r>
      <rPr>
        <sz val="12"/>
        <rFont val="Times New Roman"/>
        <family val="1"/>
      </rPr>
      <t>300</t>
    </r>
    <r>
      <rPr>
        <sz val="12"/>
        <rFont val="方正仿宋简体"/>
        <family val="0"/>
      </rPr>
      <t>万元，主要包括朝天椒静压脉冲烘干机、全自动色选机、全自动剪把机等；</t>
    </r>
    <r>
      <rPr>
        <sz val="12"/>
        <rFont val="Times New Roman"/>
        <family val="1"/>
      </rPr>
      <t xml:space="preserve">
</t>
    </r>
    <r>
      <rPr>
        <sz val="12"/>
        <rFont val="方正仿宋简体"/>
        <family val="0"/>
      </rPr>
      <t>④投资</t>
    </r>
    <r>
      <rPr>
        <sz val="12"/>
        <rFont val="Times New Roman"/>
        <family val="1"/>
      </rPr>
      <t>1800</t>
    </r>
    <r>
      <rPr>
        <sz val="12"/>
        <rFont val="方正仿宋简体"/>
        <family val="0"/>
      </rPr>
      <t>万元，采购辣椒深加工生产线</t>
    </r>
    <r>
      <rPr>
        <sz val="12"/>
        <rFont val="Times New Roman"/>
        <family val="1"/>
      </rPr>
      <t>1</t>
    </r>
    <r>
      <rPr>
        <sz val="12"/>
        <rFont val="方正仿宋简体"/>
        <family val="0"/>
      </rPr>
      <t>条。</t>
    </r>
    <r>
      <rPr>
        <sz val="12"/>
        <rFont val="Times New Roman"/>
        <family val="1"/>
      </rPr>
      <t xml:space="preserve">
</t>
    </r>
    <r>
      <rPr>
        <sz val="12"/>
        <rFont val="方正仿宋简体"/>
        <family val="0"/>
      </rPr>
      <t>⑤投资</t>
    </r>
    <r>
      <rPr>
        <sz val="12"/>
        <rFont val="Times New Roman"/>
        <family val="1"/>
      </rPr>
      <t>100</t>
    </r>
    <r>
      <rPr>
        <sz val="12"/>
        <rFont val="方正仿宋简体"/>
        <family val="0"/>
      </rPr>
      <t>万元，采购核桃加工设备（炒核桃）</t>
    </r>
    <r>
      <rPr>
        <sz val="12"/>
        <rFont val="Times New Roman"/>
        <family val="1"/>
      </rPr>
      <t>2</t>
    </r>
    <r>
      <rPr>
        <sz val="12"/>
        <rFont val="方正仿宋简体"/>
        <family val="0"/>
      </rPr>
      <t>台。</t>
    </r>
  </si>
  <si>
    <r>
      <rPr>
        <sz val="14"/>
        <rFont val="方正仿宋简体"/>
        <family val="0"/>
      </rPr>
      <t>条</t>
    </r>
  </si>
  <si>
    <r>
      <rPr>
        <sz val="12"/>
        <rFont val="方正仿宋简体"/>
        <family val="0"/>
      </rPr>
      <t>县商工局、阿纳库勒乡</t>
    </r>
  </si>
  <si>
    <r>
      <rPr>
        <sz val="12"/>
        <rFont val="方正仿宋简体"/>
        <family val="0"/>
      </rPr>
      <t>明杰、牛振东</t>
    </r>
  </si>
  <si>
    <r>
      <rPr>
        <sz val="12"/>
        <rFont val="方正仿宋简体"/>
        <family val="0"/>
      </rPr>
      <t>新建冷库</t>
    </r>
    <r>
      <rPr>
        <sz val="12"/>
        <rFont val="Times New Roman"/>
        <family val="1"/>
      </rPr>
      <t>≥1</t>
    </r>
    <r>
      <rPr>
        <sz val="12"/>
        <rFont val="方正仿宋简体"/>
        <family val="0"/>
      </rPr>
      <t>座，新建生产线</t>
    </r>
    <r>
      <rPr>
        <sz val="12"/>
        <rFont val="Times New Roman"/>
        <family val="1"/>
      </rPr>
      <t>≥8</t>
    </r>
    <r>
      <rPr>
        <sz val="12"/>
        <rFont val="方正仿宋简体"/>
        <family val="0"/>
      </rPr>
      <t>条，项目验收合格率</t>
    </r>
    <r>
      <rPr>
        <sz val="12"/>
        <rFont val="Times New Roman"/>
        <family val="1"/>
      </rPr>
      <t>100%</t>
    </r>
    <r>
      <rPr>
        <sz val="12"/>
        <rFont val="方正仿宋简体"/>
        <family val="0"/>
      </rPr>
      <t>，项目年收益率不低于同期银行贷款利率，项目覆盖受益人口</t>
    </r>
    <r>
      <rPr>
        <sz val="12"/>
        <rFont val="Times New Roman"/>
        <family val="1"/>
      </rPr>
      <t>≥5800</t>
    </r>
    <r>
      <rPr>
        <sz val="12"/>
        <rFont val="方正仿宋简体"/>
        <family val="0"/>
      </rPr>
      <t>人，受益脱贫户（含监测帮扶对象）</t>
    </r>
    <r>
      <rPr>
        <sz val="12"/>
        <rFont val="Times New Roman"/>
        <family val="1"/>
      </rPr>
      <t>≥1450</t>
    </r>
    <r>
      <rPr>
        <sz val="12"/>
        <rFont val="方正仿宋简体"/>
        <family val="0"/>
      </rPr>
      <t>人，间接带动受益人口</t>
    </r>
    <r>
      <rPr>
        <sz val="12"/>
        <rFont val="Times New Roman"/>
        <family val="1"/>
      </rPr>
      <t>≥5000</t>
    </r>
    <r>
      <rPr>
        <sz val="12"/>
        <rFont val="方正仿宋简体"/>
        <family val="0"/>
      </rPr>
      <t>人。</t>
    </r>
  </si>
  <si>
    <t>BCX012</t>
  </si>
  <si>
    <r>
      <rPr>
        <sz val="12"/>
        <rFont val="方正仿宋简体"/>
        <family val="0"/>
      </rPr>
      <t>乡镇小微产业园建设</t>
    </r>
  </si>
  <si>
    <r>
      <rPr>
        <sz val="12"/>
        <rFont val="方正仿宋简体"/>
        <family val="0"/>
      </rPr>
      <t>产业园</t>
    </r>
  </si>
  <si>
    <r>
      <rPr>
        <sz val="12"/>
        <rFont val="方正仿宋简体"/>
        <family val="0"/>
      </rPr>
      <t>新建</t>
    </r>
    <r>
      <rPr>
        <sz val="12"/>
        <rFont val="Times New Roman"/>
        <family val="1"/>
      </rPr>
      <t>/</t>
    </r>
    <r>
      <rPr>
        <sz val="12"/>
        <rFont val="方正仿宋简体"/>
        <family val="0"/>
      </rPr>
      <t>扩建</t>
    </r>
  </si>
  <si>
    <r>
      <rPr>
        <sz val="12"/>
        <rFont val="方正仿宋简体"/>
        <family val="0"/>
      </rPr>
      <t>夏马勒乡</t>
    </r>
    <r>
      <rPr>
        <sz val="12"/>
        <rFont val="Times New Roman"/>
        <family val="1"/>
      </rPr>
      <t>3</t>
    </r>
    <r>
      <rPr>
        <sz val="12"/>
        <rFont val="方正仿宋简体"/>
        <family val="0"/>
      </rPr>
      <t>村、阿克萨克马热勒乡</t>
    </r>
    <r>
      <rPr>
        <sz val="12"/>
        <rFont val="Times New Roman"/>
        <family val="1"/>
      </rPr>
      <t>13</t>
    </r>
    <r>
      <rPr>
        <sz val="12"/>
        <rFont val="方正仿宋简体"/>
        <family val="0"/>
      </rPr>
      <t>村、琼库尔恰克乡</t>
    </r>
    <r>
      <rPr>
        <sz val="12"/>
        <rFont val="Times New Roman"/>
        <family val="1"/>
      </rPr>
      <t>9</t>
    </r>
    <r>
      <rPr>
        <sz val="12"/>
        <rFont val="方正仿宋简体"/>
        <family val="0"/>
      </rPr>
      <t>村</t>
    </r>
  </si>
  <si>
    <r>
      <t>总投资：</t>
    </r>
    <r>
      <rPr>
        <sz val="12"/>
        <rFont val="Times New Roman"/>
        <family val="1"/>
      </rPr>
      <t>7300</t>
    </r>
    <r>
      <rPr>
        <sz val="12"/>
        <rFont val="方正仿宋简体"/>
        <family val="0"/>
      </rPr>
      <t>万元，</t>
    </r>
    <r>
      <rPr>
        <b/>
        <sz val="12"/>
        <rFont val="方正仿宋简体"/>
        <family val="0"/>
      </rPr>
      <t>规模：</t>
    </r>
    <r>
      <rPr>
        <sz val="12"/>
        <rFont val="Times New Roman"/>
        <family val="1"/>
      </rPr>
      <t>3</t>
    </r>
    <r>
      <rPr>
        <sz val="12"/>
        <rFont val="方正仿宋简体"/>
        <family val="0"/>
      </rPr>
      <t>座</t>
    </r>
    <r>
      <rPr>
        <b/>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3800</t>
    </r>
    <r>
      <rPr>
        <sz val="12"/>
        <rFont val="方正仿宋简体"/>
        <family val="0"/>
      </rPr>
      <t>万元，为夏马勒乡小微产业园①投资</t>
    </r>
    <r>
      <rPr>
        <sz val="12"/>
        <rFont val="Times New Roman"/>
        <family val="1"/>
      </rPr>
      <t>1500</t>
    </r>
    <r>
      <rPr>
        <sz val="12"/>
        <rFont val="方正仿宋简体"/>
        <family val="0"/>
      </rPr>
      <t>万元，新建</t>
    </r>
    <r>
      <rPr>
        <sz val="12"/>
        <rFont val="Times New Roman"/>
        <family val="1"/>
      </rPr>
      <t>2</t>
    </r>
    <r>
      <rPr>
        <sz val="12"/>
        <rFont val="方正仿宋简体"/>
        <family val="0"/>
      </rPr>
      <t>座</t>
    </r>
    <r>
      <rPr>
        <sz val="12"/>
        <rFont val="Times New Roman"/>
        <family val="1"/>
      </rPr>
      <t>6</t>
    </r>
    <r>
      <rPr>
        <sz val="12"/>
        <rFont val="方正仿宋简体"/>
        <family val="0"/>
      </rPr>
      <t>米厂房，</t>
    </r>
    <r>
      <rPr>
        <sz val="12"/>
        <rFont val="Times New Roman"/>
        <family val="1"/>
      </rPr>
      <t>2</t>
    </r>
    <r>
      <rPr>
        <sz val="12"/>
        <rFont val="方正仿宋简体"/>
        <family val="0"/>
      </rPr>
      <t>座</t>
    </r>
    <r>
      <rPr>
        <sz val="12"/>
        <rFont val="Times New Roman"/>
        <family val="1"/>
      </rPr>
      <t>12</t>
    </r>
    <r>
      <rPr>
        <sz val="12"/>
        <rFont val="方正仿宋简体"/>
        <family val="0"/>
      </rPr>
      <t>米彩钢结构厂房，每座</t>
    </r>
    <r>
      <rPr>
        <sz val="12"/>
        <rFont val="Times New Roman"/>
        <family val="1"/>
      </rPr>
      <t>1488</t>
    </r>
    <r>
      <rPr>
        <sz val="12"/>
        <rFont val="方正仿宋简体"/>
        <family val="0"/>
      </rPr>
      <t>平方米，合计</t>
    </r>
    <r>
      <rPr>
        <sz val="12"/>
        <rFont val="Times New Roman"/>
        <family val="1"/>
      </rPr>
      <t>5952</t>
    </r>
    <r>
      <rPr>
        <sz val="12"/>
        <rFont val="方正仿宋简体"/>
        <family val="0"/>
      </rPr>
      <t>平方米，建设配套道路</t>
    </r>
    <r>
      <rPr>
        <sz val="12"/>
        <rFont val="Times New Roman"/>
        <family val="1"/>
      </rPr>
      <t>3.75</t>
    </r>
    <r>
      <rPr>
        <sz val="12"/>
        <rFont val="方正仿宋简体"/>
        <family val="0"/>
      </rPr>
      <t>公里，</t>
    </r>
    <r>
      <rPr>
        <sz val="12"/>
        <rFont val="Times New Roman"/>
        <family val="1"/>
      </rPr>
      <t>800kvA</t>
    </r>
    <r>
      <rPr>
        <sz val="12"/>
        <rFont val="方正仿宋简体"/>
        <family val="0"/>
      </rPr>
      <t>变压器</t>
    </r>
    <r>
      <rPr>
        <sz val="12"/>
        <rFont val="Times New Roman"/>
        <family val="1"/>
      </rPr>
      <t>1</t>
    </r>
    <r>
      <rPr>
        <sz val="12"/>
        <rFont val="方正仿宋简体"/>
        <family val="0"/>
      </rPr>
      <t>台，并配套相关附属用房及设施配套等；②投资</t>
    </r>
    <r>
      <rPr>
        <sz val="12"/>
        <rFont val="Times New Roman"/>
        <family val="1"/>
      </rPr>
      <t>2300</t>
    </r>
    <r>
      <rPr>
        <sz val="12"/>
        <rFont val="方正仿宋简体"/>
        <family val="0"/>
      </rPr>
      <t>万元，新建厂房</t>
    </r>
    <r>
      <rPr>
        <sz val="12"/>
        <rFont val="Times New Roman"/>
        <family val="1"/>
      </rPr>
      <t>6</t>
    </r>
    <r>
      <rPr>
        <sz val="12"/>
        <rFont val="方正仿宋简体"/>
        <family val="0"/>
      </rPr>
      <t>栋（招商引资企业，具体规模根据招商洽谈情况定，暂列入储备）。</t>
    </r>
    <r>
      <rPr>
        <sz val="12"/>
        <rFont val="Times New Roman"/>
        <family val="1"/>
      </rPr>
      <t xml:space="preserve">
2.</t>
    </r>
    <r>
      <rPr>
        <sz val="12"/>
        <rFont val="方正仿宋简体"/>
        <family val="0"/>
      </rPr>
      <t>投资</t>
    </r>
    <r>
      <rPr>
        <sz val="12"/>
        <rFont val="Times New Roman"/>
        <family val="1"/>
      </rPr>
      <t>1500</t>
    </r>
    <r>
      <rPr>
        <sz val="12"/>
        <rFont val="方正仿宋简体"/>
        <family val="0"/>
      </rPr>
      <t>万元，为琼库恰克乡产业园区（高速路口留香果业）新建厂房</t>
    </r>
    <r>
      <rPr>
        <sz val="12"/>
        <rFont val="Times New Roman"/>
        <family val="1"/>
      </rPr>
      <t>4</t>
    </r>
    <r>
      <rPr>
        <sz val="12"/>
        <rFont val="方正仿宋简体"/>
        <family val="0"/>
      </rPr>
      <t>座（具体规模正在协商测算）；</t>
    </r>
    <r>
      <rPr>
        <sz val="12"/>
        <rFont val="Times New Roman"/>
        <family val="1"/>
      </rPr>
      <t xml:space="preserve">
3.</t>
    </r>
    <r>
      <rPr>
        <sz val="12"/>
        <rFont val="方正仿宋简体"/>
        <family val="0"/>
      </rPr>
      <t>投资</t>
    </r>
    <r>
      <rPr>
        <sz val="12"/>
        <rFont val="Times New Roman"/>
        <family val="1"/>
      </rPr>
      <t>2000</t>
    </r>
    <r>
      <rPr>
        <sz val="12"/>
        <rFont val="方正仿宋简体"/>
        <family val="0"/>
      </rPr>
      <t>万元，在阿克萨克马热勒乡</t>
    </r>
    <r>
      <rPr>
        <sz val="12"/>
        <rFont val="Times New Roman"/>
        <family val="1"/>
      </rPr>
      <t>13</t>
    </r>
    <r>
      <rPr>
        <sz val="12"/>
        <rFont val="方正仿宋简体"/>
        <family val="0"/>
      </rPr>
      <t>村新建钢结构标准厂房</t>
    </r>
    <r>
      <rPr>
        <sz val="12"/>
        <rFont val="Times New Roman"/>
        <family val="1"/>
      </rPr>
      <t>7</t>
    </r>
    <r>
      <rPr>
        <sz val="12"/>
        <rFont val="方正仿宋简体"/>
        <family val="0"/>
      </rPr>
      <t>栋，面积</t>
    </r>
    <r>
      <rPr>
        <sz val="12"/>
        <rFont val="Times New Roman"/>
        <family val="1"/>
      </rPr>
      <t>9997</t>
    </r>
    <r>
      <rPr>
        <sz val="12"/>
        <rFont val="方正仿宋简体"/>
        <family val="0"/>
      </rPr>
      <t>平方米；新建钢结构冷库</t>
    </r>
    <r>
      <rPr>
        <sz val="12"/>
        <rFont val="Times New Roman"/>
        <family val="1"/>
      </rPr>
      <t>1350</t>
    </r>
    <r>
      <rPr>
        <sz val="12"/>
        <rFont val="方正仿宋简体"/>
        <family val="0"/>
      </rPr>
      <t>平方米（其中：低温冷藏库</t>
    </r>
    <r>
      <rPr>
        <sz val="12"/>
        <rFont val="Times New Roman"/>
        <family val="1"/>
      </rPr>
      <t>2</t>
    </r>
    <r>
      <rPr>
        <sz val="12"/>
        <rFont val="方正仿宋简体"/>
        <family val="0"/>
      </rPr>
      <t>间、库容量</t>
    </r>
    <r>
      <rPr>
        <sz val="12"/>
        <rFont val="Times New Roman"/>
        <family val="1"/>
      </rPr>
      <t>350</t>
    </r>
    <r>
      <rPr>
        <sz val="12"/>
        <rFont val="方正仿宋简体"/>
        <family val="0"/>
      </rPr>
      <t>吨，保鲜库</t>
    </r>
    <r>
      <rPr>
        <sz val="12"/>
        <rFont val="Times New Roman"/>
        <family val="1"/>
      </rPr>
      <t>3</t>
    </r>
    <r>
      <rPr>
        <sz val="12"/>
        <rFont val="方正仿宋简体"/>
        <family val="0"/>
      </rPr>
      <t>间、库容量</t>
    </r>
    <r>
      <rPr>
        <sz val="12"/>
        <rFont val="Times New Roman"/>
        <family val="1"/>
      </rPr>
      <t>400</t>
    </r>
    <r>
      <rPr>
        <sz val="12"/>
        <rFont val="方正仿宋简体"/>
        <family val="0"/>
      </rPr>
      <t>吨，速冻库</t>
    </r>
    <r>
      <rPr>
        <sz val="12"/>
        <rFont val="Times New Roman"/>
        <family val="1"/>
      </rPr>
      <t>1</t>
    </r>
    <r>
      <rPr>
        <sz val="12"/>
        <rFont val="方正仿宋简体"/>
        <family val="0"/>
      </rPr>
      <t>间、库容量</t>
    </r>
    <r>
      <rPr>
        <sz val="12"/>
        <rFont val="Times New Roman"/>
        <family val="1"/>
      </rPr>
      <t>8</t>
    </r>
    <r>
      <rPr>
        <sz val="12"/>
        <rFont val="方正仿宋简体"/>
        <family val="0"/>
      </rPr>
      <t>吨），新建配套用房</t>
    </r>
    <r>
      <rPr>
        <sz val="12"/>
        <rFont val="Times New Roman"/>
        <family val="1"/>
      </rPr>
      <t>1</t>
    </r>
    <r>
      <rPr>
        <sz val="12"/>
        <rFont val="方正仿宋简体"/>
        <family val="0"/>
      </rPr>
      <t>栋</t>
    </r>
    <r>
      <rPr>
        <sz val="12"/>
        <rFont val="Times New Roman"/>
        <family val="1"/>
      </rPr>
      <t>598</t>
    </r>
    <r>
      <rPr>
        <sz val="12"/>
        <rFont val="方正仿宋简体"/>
        <family val="0"/>
      </rPr>
      <t>平方米；并购置安装低温冷藏库制冷、保鲜库制冷系统、速冻库制冷系统各</t>
    </r>
    <r>
      <rPr>
        <sz val="12"/>
        <rFont val="Times New Roman"/>
        <family val="1"/>
      </rPr>
      <t>1</t>
    </r>
    <r>
      <rPr>
        <sz val="12"/>
        <rFont val="方正仿宋简体"/>
        <family val="0"/>
      </rPr>
      <t>套，同时配套水、电、消防等附属设施设备。</t>
    </r>
  </si>
  <si>
    <t>5</t>
  </si>
  <si>
    <r>
      <rPr>
        <sz val="12"/>
        <rFont val="方正仿宋简体"/>
        <family val="0"/>
      </rPr>
      <t>县商工局，涉及乡镇</t>
    </r>
  </si>
  <si>
    <r>
      <rPr>
        <sz val="12"/>
        <rFont val="方正仿宋简体"/>
        <family val="0"/>
      </rPr>
      <t>明杰，蒋久健、阿迪姑</t>
    </r>
    <r>
      <rPr>
        <sz val="12"/>
        <rFont val="Times New Roman"/>
        <family val="1"/>
      </rPr>
      <t>·</t>
    </r>
    <r>
      <rPr>
        <sz val="12"/>
        <rFont val="方正仿宋简体"/>
        <family val="0"/>
      </rPr>
      <t>哈生、牛少平、唐宝桐、高疆</t>
    </r>
  </si>
  <si>
    <r>
      <rPr>
        <sz val="12"/>
        <rFont val="方正仿宋简体"/>
        <family val="0"/>
      </rPr>
      <t>新建厂房面积</t>
    </r>
    <r>
      <rPr>
        <sz val="12"/>
        <rFont val="Times New Roman"/>
        <family val="1"/>
      </rPr>
      <t>≥54377</t>
    </r>
    <r>
      <rPr>
        <sz val="12"/>
        <rFont val="方正仿宋简体"/>
        <family val="0"/>
      </rPr>
      <t>平方米，配套道路、管网</t>
    </r>
    <r>
      <rPr>
        <sz val="12"/>
        <rFont val="Times New Roman"/>
        <family val="1"/>
      </rPr>
      <t>≥18.75</t>
    </r>
    <r>
      <rPr>
        <sz val="12"/>
        <rFont val="方正仿宋简体"/>
        <family val="0"/>
      </rPr>
      <t>公里，项目验收合格率</t>
    </r>
    <r>
      <rPr>
        <sz val="12"/>
        <rFont val="Times New Roman"/>
        <family val="1"/>
      </rPr>
      <t>100%</t>
    </r>
    <r>
      <rPr>
        <sz val="12"/>
        <rFont val="方正仿宋简体"/>
        <family val="0"/>
      </rPr>
      <t>，项目年收益率不低于同期银行贷款利率，受益人口</t>
    </r>
    <r>
      <rPr>
        <sz val="12"/>
        <rFont val="Times New Roman"/>
        <family val="1"/>
      </rPr>
      <t>≥1.2</t>
    </r>
    <r>
      <rPr>
        <sz val="12"/>
        <rFont val="方正仿宋简体"/>
        <family val="0"/>
      </rPr>
      <t>万人，受益脱贫户（含监测帮扶对象）</t>
    </r>
    <r>
      <rPr>
        <sz val="12"/>
        <rFont val="Times New Roman"/>
        <family val="1"/>
      </rPr>
      <t>≥2500</t>
    </r>
    <r>
      <rPr>
        <sz val="12"/>
        <rFont val="方正仿宋简体"/>
        <family val="0"/>
      </rPr>
      <t>人。</t>
    </r>
  </si>
  <si>
    <t>BCX013</t>
  </si>
  <si>
    <r>
      <rPr>
        <sz val="12"/>
        <rFont val="方正仿宋简体"/>
        <family val="0"/>
      </rPr>
      <t>小额贷款贴息补助</t>
    </r>
  </si>
  <si>
    <r>
      <rPr>
        <sz val="12"/>
        <rFont val="方正仿宋简体"/>
        <family val="0"/>
      </rPr>
      <t>小额贷款贴息</t>
    </r>
  </si>
  <si>
    <r>
      <rPr>
        <sz val="12"/>
        <rFont val="方正仿宋简体"/>
        <family val="0"/>
      </rPr>
      <t>巴楚县</t>
    </r>
  </si>
  <si>
    <r>
      <t>总投资：</t>
    </r>
    <r>
      <rPr>
        <sz val="12"/>
        <rFont val="Times New Roman"/>
        <family val="1"/>
      </rPr>
      <t>1200</t>
    </r>
    <r>
      <rPr>
        <sz val="12"/>
        <rFont val="方正仿宋简体"/>
        <family val="0"/>
      </rPr>
      <t>万元，</t>
    </r>
    <r>
      <rPr>
        <b/>
        <sz val="12"/>
        <rFont val="方正仿宋简体"/>
        <family val="0"/>
      </rPr>
      <t>规模：</t>
    </r>
    <r>
      <rPr>
        <sz val="12"/>
        <rFont val="Times New Roman"/>
        <family val="1"/>
      </rPr>
      <t>10667</t>
    </r>
    <r>
      <rPr>
        <sz val="12"/>
        <rFont val="方正仿宋简体"/>
        <family val="0"/>
      </rPr>
      <t>户</t>
    </r>
    <r>
      <rPr>
        <sz val="12"/>
        <rFont val="Times New Roman"/>
        <family val="1"/>
      </rPr>
      <t xml:space="preserve">
</t>
    </r>
    <r>
      <rPr>
        <b/>
        <sz val="12"/>
        <rFont val="方正仿宋简体"/>
        <family val="0"/>
      </rPr>
      <t>建设内容</t>
    </r>
    <r>
      <rPr>
        <sz val="12"/>
        <rFont val="方正仿宋简体"/>
        <family val="0"/>
      </rPr>
      <t>：为全县</t>
    </r>
    <r>
      <rPr>
        <sz val="12"/>
        <rFont val="Times New Roman"/>
        <family val="1"/>
      </rPr>
      <t>10667</t>
    </r>
    <r>
      <rPr>
        <sz val="12"/>
        <rFont val="方正仿宋简体"/>
        <family val="0"/>
      </rPr>
      <t>户脱贫人口或监测对象小额信贷进行贴息。</t>
    </r>
  </si>
  <si>
    <r>
      <rPr>
        <sz val="14"/>
        <rFont val="方正仿宋简体"/>
        <family val="0"/>
      </rPr>
      <t>户</t>
    </r>
  </si>
  <si>
    <r>
      <rPr>
        <sz val="12"/>
        <rFont val="方正仿宋简体"/>
        <family val="0"/>
      </rPr>
      <t>县农经中心</t>
    </r>
  </si>
  <si>
    <r>
      <rPr>
        <sz val="12"/>
        <rFont val="方正仿宋简体"/>
        <family val="0"/>
      </rPr>
      <t>梁保卫</t>
    </r>
  </si>
  <si>
    <r>
      <rPr>
        <sz val="11"/>
        <rFont val="方正仿宋简体"/>
        <family val="0"/>
      </rPr>
      <t>带动银行向脱贫户（含监测帮扶对象）发放贷款总额</t>
    </r>
    <r>
      <rPr>
        <sz val="11"/>
        <rFont val="Times New Roman"/>
        <family val="1"/>
      </rPr>
      <t>≥24492.93</t>
    </r>
    <r>
      <rPr>
        <sz val="11"/>
        <rFont val="方正仿宋简体"/>
        <family val="0"/>
      </rPr>
      <t>万元，小额信贷贴息利率</t>
    </r>
    <r>
      <rPr>
        <sz val="11"/>
        <rFont val="Times New Roman"/>
        <family val="1"/>
      </rPr>
      <t>4.35%</t>
    </r>
    <r>
      <rPr>
        <sz val="11"/>
        <rFont val="方正仿宋简体"/>
        <family val="0"/>
      </rPr>
      <t>，受益脱贫户（含监测帮扶对象）</t>
    </r>
    <r>
      <rPr>
        <sz val="11"/>
        <rFont val="Times New Roman"/>
        <family val="1"/>
      </rPr>
      <t>≥10667</t>
    </r>
    <r>
      <rPr>
        <sz val="11"/>
        <rFont val="方正仿宋简体"/>
        <family val="0"/>
      </rPr>
      <t>户。</t>
    </r>
  </si>
  <si>
    <t>BCX014</t>
  </si>
  <si>
    <r>
      <rPr>
        <sz val="12"/>
        <rFont val="方正仿宋简体"/>
        <family val="0"/>
      </rPr>
      <t>扶贫龙头企业贷款贴息</t>
    </r>
  </si>
  <si>
    <r>
      <rPr>
        <sz val="12"/>
        <rFont val="方正仿宋简体"/>
        <family val="0"/>
      </rPr>
      <t>新型经营主体贷款贴息</t>
    </r>
  </si>
  <si>
    <r>
      <rPr>
        <b/>
        <sz val="12"/>
        <rFont val="方正仿宋简体"/>
        <family val="0"/>
      </rPr>
      <t>总投资：</t>
    </r>
    <r>
      <rPr>
        <sz val="12"/>
        <rFont val="Times New Roman"/>
        <family val="1"/>
      </rPr>
      <t>200</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为自治区认定的扶贫龙头企业给予当年新增贷款贴息，促进企业发展，带动脱贫户（含监测帮扶对象）就业，增加农户收入。</t>
    </r>
  </si>
  <si>
    <r>
      <rPr>
        <sz val="14"/>
        <rFont val="方正仿宋简体"/>
        <family val="0"/>
      </rPr>
      <t>家</t>
    </r>
  </si>
  <si>
    <r>
      <rPr>
        <sz val="12"/>
        <rFont val="方正仿宋简体"/>
        <family val="0"/>
      </rPr>
      <t>县乡村振兴局</t>
    </r>
  </si>
  <si>
    <r>
      <rPr>
        <sz val="12"/>
        <rFont val="方正仿宋简体"/>
        <family val="0"/>
      </rPr>
      <t>宋连军</t>
    </r>
  </si>
  <si>
    <r>
      <rPr>
        <sz val="11"/>
        <rFont val="方正仿宋简体"/>
        <family val="0"/>
      </rPr>
      <t>扶持扶贫龙头企业数量</t>
    </r>
    <r>
      <rPr>
        <sz val="11"/>
        <rFont val="Times New Roman"/>
        <family val="1"/>
      </rPr>
      <t>≥4</t>
    </r>
    <r>
      <rPr>
        <sz val="11"/>
        <rFont val="方正仿宋简体"/>
        <family val="0"/>
      </rPr>
      <t>个，贷款贴息合规率</t>
    </r>
    <r>
      <rPr>
        <sz val="11"/>
        <rFont val="Times New Roman"/>
        <family val="1"/>
      </rPr>
      <t>=100%</t>
    </r>
    <r>
      <rPr>
        <sz val="11"/>
        <rFont val="方正仿宋简体"/>
        <family val="0"/>
      </rPr>
      <t>，龙头企业员工总数中脱贫户（含监测帮扶对象）就业比例</t>
    </r>
    <r>
      <rPr>
        <sz val="11"/>
        <rFont val="Times New Roman"/>
        <family val="1"/>
      </rPr>
      <t>≥30%</t>
    </r>
    <r>
      <rPr>
        <sz val="11"/>
        <rFont val="方正仿宋简体"/>
        <family val="0"/>
      </rPr>
      <t>，受益脱贫户（含监测帮扶对象）就业年收入</t>
    </r>
    <r>
      <rPr>
        <sz val="11"/>
        <rFont val="Times New Roman"/>
        <family val="1"/>
      </rPr>
      <t>≥15000</t>
    </r>
    <r>
      <rPr>
        <sz val="11"/>
        <rFont val="方正仿宋简体"/>
        <family val="0"/>
      </rPr>
      <t>元。</t>
    </r>
  </si>
  <si>
    <r>
      <rPr>
        <b/>
        <sz val="12"/>
        <rFont val="方正仿宋简体"/>
        <family val="0"/>
      </rPr>
      <t>二</t>
    </r>
  </si>
  <si>
    <r>
      <rPr>
        <b/>
        <sz val="14"/>
        <rFont val="方正仿宋简体"/>
        <family val="0"/>
      </rPr>
      <t>就业增收</t>
    </r>
  </si>
  <si>
    <t>BCX015</t>
  </si>
  <si>
    <r>
      <rPr>
        <sz val="12"/>
        <rFont val="方正仿宋简体"/>
        <family val="0"/>
      </rPr>
      <t>巴楚县就业补助及就业奖补项目</t>
    </r>
  </si>
  <si>
    <r>
      <rPr>
        <sz val="12"/>
        <rFont val="方正仿宋简体"/>
        <family val="0"/>
      </rPr>
      <t>就业项目</t>
    </r>
  </si>
  <si>
    <r>
      <rPr>
        <sz val="12"/>
        <rFont val="方正仿宋简体"/>
        <family val="0"/>
      </rPr>
      <t>公益性岗位</t>
    </r>
  </si>
  <si>
    <r>
      <rPr>
        <sz val="12"/>
        <rFont val="方正仿宋简体"/>
        <family val="0"/>
      </rPr>
      <t>巴楚县各乡镇</t>
    </r>
  </si>
  <si>
    <r>
      <t xml:space="preserve">1. </t>
    </r>
    <r>
      <rPr>
        <b/>
        <sz val="12"/>
        <rFont val="方正仿宋简体"/>
        <family val="0"/>
      </rPr>
      <t>乡村临时性公益岗位补助项目</t>
    </r>
    <r>
      <rPr>
        <b/>
        <sz val="12"/>
        <rFont val="Times New Roman"/>
        <family val="1"/>
      </rPr>
      <t xml:space="preserve">
</t>
    </r>
    <r>
      <rPr>
        <b/>
        <sz val="12"/>
        <rFont val="方正仿宋简体"/>
        <family val="0"/>
      </rPr>
      <t>总投资：</t>
    </r>
    <r>
      <rPr>
        <sz val="12"/>
        <rFont val="Times New Roman"/>
        <family val="1"/>
      </rPr>
      <t>291.6</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对我县</t>
    </r>
    <r>
      <rPr>
        <sz val="12"/>
        <rFont val="Times New Roman"/>
        <family val="1"/>
      </rPr>
      <t>11</t>
    </r>
    <r>
      <rPr>
        <sz val="12"/>
        <rFont val="方正仿宋简体"/>
        <family val="0"/>
      </rPr>
      <t>个乡镇返乡在乡脱贫人口或监测对象家庭劳动力因不确定因素导致无法外出务工人员，开发乡村临时公益性岗位</t>
    </r>
    <r>
      <rPr>
        <sz val="12"/>
        <rFont val="Times New Roman"/>
        <family val="1"/>
      </rPr>
      <t>300</t>
    </r>
    <r>
      <rPr>
        <sz val="12"/>
        <rFont val="方正仿宋简体"/>
        <family val="0"/>
      </rPr>
      <t>个，安置</t>
    </r>
    <r>
      <rPr>
        <sz val="12"/>
        <rFont val="Times New Roman"/>
        <family val="1"/>
      </rPr>
      <t>300</t>
    </r>
    <r>
      <rPr>
        <sz val="12"/>
        <rFont val="方正仿宋简体"/>
        <family val="0"/>
      </rPr>
      <t>人就业，每个岗位每月补贴</t>
    </r>
    <r>
      <rPr>
        <sz val="12"/>
        <rFont val="Times New Roman"/>
        <family val="1"/>
      </rPr>
      <t>1620</t>
    </r>
    <r>
      <rPr>
        <sz val="12"/>
        <rFont val="方正仿宋简体"/>
        <family val="0"/>
      </rPr>
      <t>元，在岗时间最长不超过</t>
    </r>
    <r>
      <rPr>
        <sz val="12"/>
        <rFont val="Times New Roman"/>
        <family val="1"/>
      </rPr>
      <t>6</t>
    </r>
    <r>
      <rPr>
        <sz val="12"/>
        <rFont val="方正仿宋简体"/>
        <family val="0"/>
      </rPr>
      <t>个月，持续巩固提高脱贫人口或监测对象收入。</t>
    </r>
  </si>
  <si>
    <r>
      <rPr>
        <sz val="14"/>
        <rFont val="方正仿宋简体"/>
        <family val="0"/>
      </rPr>
      <t>名</t>
    </r>
  </si>
  <si>
    <r>
      <rPr>
        <sz val="12"/>
        <rFont val="方正仿宋简体"/>
        <family val="0"/>
      </rPr>
      <t>县乡村振兴局，涉及乡镇</t>
    </r>
  </si>
  <si>
    <r>
      <rPr>
        <sz val="12"/>
        <rFont val="方正仿宋简体"/>
        <family val="0"/>
      </rPr>
      <t>宋连军，各乡镇党委书记</t>
    </r>
  </si>
  <si>
    <r>
      <rPr>
        <sz val="12"/>
        <rFont val="方正仿宋简体"/>
        <family val="0"/>
      </rPr>
      <t>受益脱贫人口（含监测帮扶对象）</t>
    </r>
    <r>
      <rPr>
        <sz val="12"/>
        <rFont val="Times New Roman"/>
        <family val="1"/>
      </rPr>
      <t>≥300</t>
    </r>
    <r>
      <rPr>
        <sz val="12"/>
        <rFont val="方正仿宋简体"/>
        <family val="0"/>
      </rPr>
      <t>人。</t>
    </r>
  </si>
  <si>
    <r>
      <t xml:space="preserve">2. </t>
    </r>
    <r>
      <rPr>
        <b/>
        <sz val="12"/>
        <rFont val="方正仿宋简体"/>
        <family val="0"/>
      </rPr>
      <t>监测对象公益性岗位补贴项目</t>
    </r>
    <r>
      <rPr>
        <sz val="12"/>
        <rFont val="Times New Roman"/>
        <family val="1"/>
      </rPr>
      <t xml:space="preserve">
</t>
    </r>
    <r>
      <rPr>
        <b/>
        <sz val="12"/>
        <rFont val="方正仿宋简体"/>
        <family val="0"/>
      </rPr>
      <t>总投资：</t>
    </r>
    <r>
      <rPr>
        <sz val="12"/>
        <rFont val="Times New Roman"/>
        <family val="1"/>
      </rPr>
      <t>194.4</t>
    </r>
    <r>
      <rPr>
        <sz val="12"/>
        <rFont val="方正仿宋简体"/>
        <family val="0"/>
      </rPr>
      <t>万元</t>
    </r>
    <r>
      <rPr>
        <b/>
        <sz val="12"/>
        <rFont val="Times New Roman"/>
        <family val="1"/>
      </rPr>
      <t xml:space="preserve"> 
</t>
    </r>
    <r>
      <rPr>
        <b/>
        <sz val="12"/>
        <rFont val="方正仿宋简体"/>
        <family val="0"/>
      </rPr>
      <t>建设内容：</t>
    </r>
    <r>
      <rPr>
        <sz val="12"/>
        <rFont val="方正仿宋简体"/>
        <family val="0"/>
      </rPr>
      <t>对巴楚县</t>
    </r>
    <r>
      <rPr>
        <sz val="12"/>
        <rFont val="Times New Roman"/>
        <family val="1"/>
      </rPr>
      <t>100</t>
    </r>
    <r>
      <rPr>
        <sz val="12"/>
        <rFont val="方正仿宋简体"/>
        <family val="0"/>
      </rPr>
      <t>名监测对象开发公益性岗位，就业人员进行补贴，按照</t>
    </r>
    <r>
      <rPr>
        <sz val="12"/>
        <rFont val="Times New Roman"/>
        <family val="1"/>
      </rPr>
      <t>1620</t>
    </r>
    <r>
      <rPr>
        <sz val="12"/>
        <rFont val="方正仿宋简体"/>
        <family val="0"/>
      </rPr>
      <t>元</t>
    </r>
    <r>
      <rPr>
        <sz val="12"/>
        <rFont val="Times New Roman"/>
        <family val="1"/>
      </rPr>
      <t>/</t>
    </r>
    <r>
      <rPr>
        <sz val="12"/>
        <rFont val="方正仿宋简体"/>
        <family val="0"/>
      </rPr>
      <t>人的标准进行岗位补贴。</t>
    </r>
  </si>
  <si>
    <r>
      <rPr>
        <sz val="12"/>
        <rFont val="方正仿宋简体"/>
        <family val="0"/>
      </rPr>
      <t>县人社局，各乡镇</t>
    </r>
  </si>
  <si>
    <r>
      <rPr>
        <sz val="12"/>
        <rFont val="方正仿宋简体"/>
        <family val="0"/>
      </rPr>
      <t>宋妍，各乡镇党委书记</t>
    </r>
  </si>
  <si>
    <r>
      <rPr>
        <sz val="12"/>
        <rFont val="方正仿宋简体"/>
        <family val="0"/>
      </rPr>
      <t>受益脱贫人口（含监测帮扶对象）</t>
    </r>
    <r>
      <rPr>
        <sz val="12"/>
        <rFont val="Times New Roman"/>
        <family val="1"/>
      </rPr>
      <t>≥100</t>
    </r>
    <r>
      <rPr>
        <sz val="12"/>
        <rFont val="方正仿宋简体"/>
        <family val="0"/>
      </rPr>
      <t>人。</t>
    </r>
  </si>
  <si>
    <r>
      <rPr>
        <sz val="12"/>
        <rFont val="方正仿宋简体"/>
        <family val="0"/>
      </rPr>
      <t>生产奖补、劳务补助等</t>
    </r>
  </si>
  <si>
    <r>
      <rPr>
        <b/>
        <sz val="12"/>
        <rFont val="方正仿宋简体"/>
        <family val="0"/>
      </rPr>
      <t>总投资：</t>
    </r>
    <r>
      <rPr>
        <b/>
        <sz val="12"/>
        <rFont val="Times New Roman"/>
        <family val="1"/>
      </rPr>
      <t>3</t>
    </r>
    <r>
      <rPr>
        <sz val="12"/>
        <rFont val="Times New Roman"/>
        <family val="1"/>
      </rPr>
      <t>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对吸纳我县脱贫人口、监测对象就业数量多、成效好的本地帮扶企业，按照每人</t>
    </r>
    <r>
      <rPr>
        <sz val="12"/>
        <rFont val="Times New Roman"/>
        <family val="1"/>
      </rPr>
      <t>500</t>
    </r>
    <r>
      <rPr>
        <sz val="12"/>
        <rFont val="方正仿宋简体"/>
        <family val="0"/>
      </rPr>
      <t>元标准给予一次性奖补。</t>
    </r>
  </si>
  <si>
    <r>
      <rPr>
        <sz val="11"/>
        <rFont val="方正仿宋简体"/>
        <family val="0"/>
      </rPr>
      <t>奖补企业个数</t>
    </r>
    <r>
      <rPr>
        <sz val="11"/>
        <rFont val="Times New Roman"/>
        <family val="1"/>
      </rPr>
      <t>≥8</t>
    </r>
    <r>
      <rPr>
        <sz val="11"/>
        <rFont val="方正仿宋简体"/>
        <family val="0"/>
      </rPr>
      <t>个，奖补标准</t>
    </r>
    <r>
      <rPr>
        <sz val="11"/>
        <rFont val="Times New Roman"/>
        <family val="1"/>
      </rPr>
      <t>=500</t>
    </r>
    <r>
      <rPr>
        <sz val="11"/>
        <rFont val="方正仿宋简体"/>
        <family val="0"/>
      </rPr>
      <t>元</t>
    </r>
    <r>
      <rPr>
        <sz val="11"/>
        <rFont val="Times New Roman"/>
        <family val="1"/>
      </rPr>
      <t>/</t>
    </r>
    <r>
      <rPr>
        <sz val="11"/>
        <rFont val="方正仿宋简体"/>
        <family val="0"/>
      </rPr>
      <t>人，帮扶企业吸纳脱贫人口（含监测帮扶对象）</t>
    </r>
    <r>
      <rPr>
        <sz val="11"/>
        <rFont val="Times New Roman"/>
        <family val="1"/>
      </rPr>
      <t>≥600</t>
    </r>
    <r>
      <rPr>
        <sz val="11"/>
        <rFont val="方正仿宋简体"/>
        <family val="0"/>
      </rPr>
      <t>人，提高稳岗就业率。</t>
    </r>
  </si>
  <si>
    <r>
      <rPr>
        <sz val="12"/>
        <rFont val="方正仿宋简体"/>
        <family val="0"/>
      </rPr>
      <t>交通费补助</t>
    </r>
  </si>
  <si>
    <r>
      <rPr>
        <b/>
        <sz val="12"/>
        <rFont val="方正仿宋简体"/>
        <family val="0"/>
      </rPr>
      <t>总投资：</t>
    </r>
    <r>
      <rPr>
        <sz val="12"/>
        <rFont val="Times New Roman"/>
        <family val="1"/>
      </rPr>
      <t>20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对转移到地区以外就业</t>
    </r>
    <r>
      <rPr>
        <sz val="12"/>
        <rFont val="Times New Roman"/>
        <family val="1"/>
      </rPr>
      <t>3</t>
    </r>
    <r>
      <rPr>
        <sz val="12"/>
        <rFont val="方正仿宋简体"/>
        <family val="0"/>
      </rPr>
      <t>个月以上的脱贫户或监测对象家庭人口给予一次性单程交通费补助，按照疆内不超过</t>
    </r>
    <r>
      <rPr>
        <sz val="12"/>
        <rFont val="Times New Roman"/>
        <family val="1"/>
      </rPr>
      <t>500</t>
    </r>
    <r>
      <rPr>
        <sz val="12"/>
        <rFont val="方正仿宋简体"/>
        <family val="0"/>
      </rPr>
      <t>元</t>
    </r>
    <r>
      <rPr>
        <sz val="12"/>
        <rFont val="Times New Roman"/>
        <family val="1"/>
      </rPr>
      <t>/</t>
    </r>
    <r>
      <rPr>
        <sz val="12"/>
        <rFont val="方正仿宋简体"/>
        <family val="0"/>
      </rPr>
      <t>人、疆外不超过</t>
    </r>
    <r>
      <rPr>
        <sz val="12"/>
        <rFont val="Times New Roman"/>
        <family val="1"/>
      </rPr>
      <t>1000</t>
    </r>
    <r>
      <rPr>
        <sz val="12"/>
        <rFont val="方正仿宋简体"/>
        <family val="0"/>
      </rPr>
      <t>元</t>
    </r>
    <r>
      <rPr>
        <sz val="12"/>
        <rFont val="Times New Roman"/>
        <family val="1"/>
      </rPr>
      <t>/</t>
    </r>
    <r>
      <rPr>
        <sz val="12"/>
        <rFont val="方正仿宋简体"/>
        <family val="0"/>
      </rPr>
      <t>人给予补贴。</t>
    </r>
  </si>
  <si>
    <r>
      <rPr>
        <sz val="14"/>
        <rFont val="方正仿宋简体"/>
        <family val="0"/>
      </rPr>
      <t>人</t>
    </r>
  </si>
  <si>
    <r>
      <rPr>
        <sz val="12"/>
        <rFont val="方正仿宋简体"/>
        <family val="0"/>
      </rPr>
      <t>县人社局</t>
    </r>
  </si>
  <si>
    <r>
      <rPr>
        <sz val="12"/>
        <rFont val="方正仿宋简体"/>
        <family val="0"/>
      </rPr>
      <t>宋妍</t>
    </r>
  </si>
  <si>
    <r>
      <rPr>
        <sz val="11"/>
        <rFont val="方正仿宋简体"/>
        <family val="0"/>
      </rPr>
      <t>补助转移就业脱贫户（含监测帮扶对象）</t>
    </r>
    <r>
      <rPr>
        <sz val="11"/>
        <rFont val="Times New Roman"/>
        <family val="1"/>
      </rPr>
      <t>≥700</t>
    </r>
    <r>
      <rPr>
        <sz val="11"/>
        <rFont val="方正仿宋简体"/>
        <family val="0"/>
      </rPr>
      <t>人，区外疆内补助标准</t>
    </r>
    <r>
      <rPr>
        <sz val="11"/>
        <rFont val="Times New Roman"/>
        <family val="1"/>
      </rPr>
      <t>≤500</t>
    </r>
    <r>
      <rPr>
        <sz val="11"/>
        <rFont val="方正仿宋简体"/>
        <family val="0"/>
      </rPr>
      <t>元</t>
    </r>
    <r>
      <rPr>
        <sz val="11"/>
        <rFont val="Times New Roman"/>
        <family val="1"/>
      </rPr>
      <t>/</t>
    </r>
    <r>
      <rPr>
        <sz val="11"/>
        <rFont val="方正仿宋简体"/>
        <family val="0"/>
      </rPr>
      <t>次，疆外补助标准</t>
    </r>
    <r>
      <rPr>
        <sz val="11"/>
        <rFont val="Times New Roman"/>
        <family val="1"/>
      </rPr>
      <t>≤1000</t>
    </r>
    <r>
      <rPr>
        <sz val="11"/>
        <rFont val="方正仿宋简体"/>
        <family val="0"/>
      </rPr>
      <t>元</t>
    </r>
    <r>
      <rPr>
        <sz val="11"/>
        <rFont val="Times New Roman"/>
        <family val="1"/>
      </rPr>
      <t>/</t>
    </r>
    <r>
      <rPr>
        <sz val="11"/>
        <rFont val="方正仿宋简体"/>
        <family val="0"/>
      </rPr>
      <t>次，受益脱贫人口（含监测帮扶对象）</t>
    </r>
    <r>
      <rPr>
        <sz val="11"/>
        <rFont val="Times New Roman"/>
        <family val="1"/>
      </rPr>
      <t>≥700</t>
    </r>
    <r>
      <rPr>
        <sz val="11"/>
        <rFont val="方正仿宋简体"/>
        <family val="0"/>
      </rPr>
      <t>人。</t>
    </r>
  </si>
  <si>
    <r>
      <t>总投资</t>
    </r>
    <r>
      <rPr>
        <b/>
        <sz val="12"/>
        <rFont val="Times New Roman"/>
        <family val="1"/>
      </rPr>
      <t>:</t>
    </r>
    <r>
      <rPr>
        <sz val="12"/>
        <rFont val="Times New Roman"/>
        <family val="1"/>
      </rPr>
      <t>1423.2</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为巴楚县</t>
    </r>
    <r>
      <rPr>
        <sz val="12"/>
        <rFont val="Times New Roman"/>
        <family val="1"/>
      </rPr>
      <t>1186</t>
    </r>
    <r>
      <rPr>
        <sz val="12"/>
        <rFont val="方正仿宋简体"/>
        <family val="0"/>
      </rPr>
      <t>名脱贫户或监测对象安排农村公路管护员公益性岗位，发放工资补助，每人每月</t>
    </r>
    <r>
      <rPr>
        <sz val="12"/>
        <rFont val="Times New Roman"/>
        <family val="1"/>
      </rPr>
      <t>1000</t>
    </r>
    <r>
      <rPr>
        <sz val="12"/>
        <rFont val="方正仿宋简体"/>
        <family val="0"/>
      </rPr>
      <t>元，解决脱贫户或监测对象就业，促进农户增收。</t>
    </r>
  </si>
  <si>
    <r>
      <rPr>
        <sz val="12"/>
        <rFont val="方正仿宋简体"/>
        <family val="0"/>
      </rPr>
      <t>县交通局</t>
    </r>
  </si>
  <si>
    <r>
      <rPr>
        <sz val="12"/>
        <rFont val="方正仿宋简体"/>
        <family val="0"/>
      </rPr>
      <t>刘鑫</t>
    </r>
  </si>
  <si>
    <r>
      <rPr>
        <sz val="12"/>
        <rFont val="方正仿宋简体"/>
        <family val="0"/>
      </rPr>
      <t>发放农村公路管护员岗位补助人数</t>
    </r>
    <r>
      <rPr>
        <sz val="12"/>
        <rFont val="Times New Roman"/>
        <family val="1"/>
      </rPr>
      <t>≥1186</t>
    </r>
    <r>
      <rPr>
        <sz val="12"/>
        <rFont val="方正仿宋简体"/>
        <family val="0"/>
      </rPr>
      <t>人，管护员每月岗位补助标准</t>
    </r>
    <r>
      <rPr>
        <sz val="12"/>
        <rFont val="Times New Roman"/>
        <family val="1"/>
      </rPr>
      <t>=1000</t>
    </r>
    <r>
      <rPr>
        <sz val="12"/>
        <rFont val="方正仿宋简体"/>
        <family val="0"/>
      </rPr>
      <t>元，解决各乡镇就业岗位</t>
    </r>
    <r>
      <rPr>
        <sz val="12"/>
        <rFont val="Times New Roman"/>
        <family val="1"/>
      </rPr>
      <t>≥1186</t>
    </r>
    <r>
      <rPr>
        <sz val="12"/>
        <rFont val="方正仿宋简体"/>
        <family val="0"/>
      </rPr>
      <t>个，管护员岗位补助发放及时率</t>
    </r>
    <r>
      <rPr>
        <sz val="12"/>
        <rFont val="Times New Roman"/>
        <family val="1"/>
      </rPr>
      <t>=100%</t>
    </r>
    <r>
      <rPr>
        <sz val="12"/>
        <rFont val="方正仿宋简体"/>
        <family val="0"/>
      </rPr>
      <t>。</t>
    </r>
  </si>
  <si>
    <t>BCX016</t>
  </si>
  <si>
    <r>
      <rPr>
        <sz val="12"/>
        <rFont val="方正仿宋简体"/>
        <family val="0"/>
      </rPr>
      <t>就业帮扶车间附属配套建设项目</t>
    </r>
  </si>
  <si>
    <r>
      <rPr>
        <sz val="12"/>
        <rFont val="方正仿宋简体"/>
        <family val="0"/>
      </rPr>
      <t>附属配套</t>
    </r>
  </si>
  <si>
    <r>
      <rPr>
        <sz val="12"/>
        <rFont val="方正仿宋简体"/>
        <family val="0"/>
      </rPr>
      <t>英吾斯塘乡</t>
    </r>
    <r>
      <rPr>
        <sz val="12"/>
        <rFont val="Times New Roman"/>
        <family val="1"/>
      </rPr>
      <t>8</t>
    </r>
    <r>
      <rPr>
        <sz val="12"/>
        <rFont val="方正仿宋简体"/>
        <family val="0"/>
      </rPr>
      <t>村、夏马勒乡</t>
    </r>
    <r>
      <rPr>
        <sz val="12"/>
        <rFont val="Times New Roman"/>
        <family val="1"/>
      </rPr>
      <t>2</t>
    </r>
    <r>
      <rPr>
        <sz val="12"/>
        <rFont val="方正仿宋简体"/>
        <family val="0"/>
      </rPr>
      <t>村</t>
    </r>
  </si>
  <si>
    <r>
      <rPr>
        <b/>
        <sz val="12"/>
        <rFont val="方正仿宋简体"/>
        <family val="0"/>
      </rPr>
      <t>总投资</t>
    </r>
    <r>
      <rPr>
        <b/>
        <sz val="12"/>
        <rFont val="Times New Roman"/>
        <family val="1"/>
      </rPr>
      <t>:</t>
    </r>
    <r>
      <rPr>
        <sz val="12"/>
        <rFont val="Times New Roman"/>
        <family val="1"/>
      </rPr>
      <t>35</t>
    </r>
    <r>
      <rPr>
        <sz val="12"/>
        <rFont val="方正仿宋简体"/>
        <family val="0"/>
      </rPr>
      <t>万元，</t>
    </r>
    <r>
      <rPr>
        <b/>
        <sz val="12"/>
        <rFont val="方正仿宋简体"/>
        <family val="0"/>
      </rPr>
      <t>规模：</t>
    </r>
    <r>
      <rPr>
        <sz val="12"/>
        <rFont val="Times New Roman"/>
        <family val="1"/>
      </rPr>
      <t>500</t>
    </r>
    <r>
      <rPr>
        <sz val="12"/>
        <rFont val="方正仿宋简体"/>
        <family val="0"/>
      </rPr>
      <t>米</t>
    </r>
    <r>
      <rPr>
        <b/>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30</t>
    </r>
    <r>
      <rPr>
        <sz val="12"/>
        <rFont val="方正仿宋简体"/>
        <family val="0"/>
      </rPr>
      <t>万元，为英吾斯塘乡</t>
    </r>
    <r>
      <rPr>
        <sz val="12"/>
        <rFont val="Times New Roman"/>
        <family val="1"/>
      </rPr>
      <t>8</t>
    </r>
    <r>
      <rPr>
        <sz val="12"/>
        <rFont val="方正仿宋简体"/>
        <family val="0"/>
      </rPr>
      <t>村村就业帮扶车间进行消防附属设施配套，主要是为室内安装镀锌管道</t>
    </r>
    <r>
      <rPr>
        <sz val="12"/>
        <rFont val="Times New Roman"/>
        <family val="1"/>
      </rPr>
      <t>DN110</t>
    </r>
    <r>
      <rPr>
        <sz val="12"/>
        <rFont val="方正仿宋简体"/>
        <family val="0"/>
      </rPr>
      <t>消防管线</t>
    </r>
    <r>
      <rPr>
        <sz val="12"/>
        <rFont val="Times New Roman"/>
        <family val="1"/>
      </rPr>
      <t>330</t>
    </r>
    <r>
      <rPr>
        <sz val="12"/>
        <rFont val="方正仿宋简体"/>
        <family val="0"/>
      </rPr>
      <t>米，室外安装</t>
    </r>
    <r>
      <rPr>
        <sz val="12"/>
        <rFont val="Times New Roman"/>
        <family val="1"/>
      </rPr>
      <t>PE</t>
    </r>
    <r>
      <rPr>
        <sz val="12"/>
        <rFont val="方正仿宋简体"/>
        <family val="0"/>
      </rPr>
      <t>复合</t>
    </r>
    <r>
      <rPr>
        <sz val="12"/>
        <rFont val="Times New Roman"/>
        <family val="1"/>
      </rPr>
      <t>DN110</t>
    </r>
    <r>
      <rPr>
        <sz val="12"/>
        <rFont val="方正仿宋简体"/>
        <family val="0"/>
      </rPr>
      <t>消防管道</t>
    </r>
    <r>
      <rPr>
        <sz val="12"/>
        <rFont val="Times New Roman"/>
        <family val="1"/>
      </rPr>
      <t>170</t>
    </r>
    <r>
      <rPr>
        <sz val="12"/>
        <rFont val="方正仿宋简体"/>
        <family val="0"/>
      </rPr>
      <t>米，配套检查井、阀门、消防箱等相关设施设备。</t>
    </r>
    <r>
      <rPr>
        <sz val="12"/>
        <rFont val="Times New Roman"/>
        <family val="1"/>
      </rPr>
      <t xml:space="preserve">
2.</t>
    </r>
    <r>
      <rPr>
        <sz val="12"/>
        <rFont val="方正仿宋简体"/>
        <family val="0"/>
      </rPr>
      <t>投资</t>
    </r>
    <r>
      <rPr>
        <sz val="12"/>
        <rFont val="Times New Roman"/>
        <family val="1"/>
      </rPr>
      <t>5</t>
    </r>
    <r>
      <rPr>
        <sz val="12"/>
        <rFont val="方正仿宋简体"/>
        <family val="0"/>
      </rPr>
      <t>万元，在夏马勒乡（</t>
    </r>
    <r>
      <rPr>
        <sz val="12"/>
        <rFont val="Times New Roman"/>
        <family val="1"/>
      </rPr>
      <t>2</t>
    </r>
    <r>
      <rPr>
        <sz val="12"/>
        <rFont val="方正仿宋简体"/>
        <family val="0"/>
      </rPr>
      <t>）村卫星工厂附近修建</t>
    </r>
    <r>
      <rPr>
        <sz val="12"/>
        <rFont val="Times New Roman"/>
        <family val="1"/>
      </rPr>
      <t>20</t>
    </r>
    <r>
      <rPr>
        <sz val="12"/>
        <rFont val="方正仿宋简体"/>
        <family val="0"/>
      </rPr>
      <t>平方米公厕</t>
    </r>
    <r>
      <rPr>
        <sz val="12"/>
        <rFont val="Times New Roman"/>
        <family val="1"/>
      </rPr>
      <t>1</t>
    </r>
    <r>
      <rPr>
        <sz val="12"/>
        <rFont val="方正仿宋简体"/>
        <family val="0"/>
      </rPr>
      <t>座，每平方米</t>
    </r>
    <r>
      <rPr>
        <sz val="12"/>
        <rFont val="Times New Roman"/>
        <family val="1"/>
      </rPr>
      <t>2300</t>
    </r>
    <r>
      <rPr>
        <sz val="12"/>
        <rFont val="方正仿宋简体"/>
        <family val="0"/>
      </rPr>
      <t>元。</t>
    </r>
  </si>
  <si>
    <r>
      <rPr>
        <sz val="14"/>
        <rFont val="方正仿宋简体"/>
        <family val="0"/>
      </rPr>
      <t>米</t>
    </r>
  </si>
  <si>
    <r>
      <rPr>
        <sz val="12"/>
        <rFont val="方正仿宋简体"/>
        <family val="0"/>
      </rPr>
      <t>县商工业局</t>
    </r>
  </si>
  <si>
    <r>
      <rPr>
        <sz val="12"/>
        <rFont val="方正仿宋简体"/>
        <family val="0"/>
      </rPr>
      <t>明杰</t>
    </r>
  </si>
  <si>
    <r>
      <rPr>
        <sz val="12"/>
        <rFont val="方正仿宋简体"/>
        <family val="0"/>
      </rPr>
      <t>配套建设消防管道</t>
    </r>
    <r>
      <rPr>
        <sz val="12"/>
        <rFont val="Times New Roman"/>
        <family val="1"/>
      </rPr>
      <t>≥1000</t>
    </r>
    <r>
      <rPr>
        <sz val="12"/>
        <rFont val="方正仿宋简体"/>
        <family val="0"/>
      </rPr>
      <t>米，新增稳定就业人数（含监测帮扶对象）</t>
    </r>
    <r>
      <rPr>
        <sz val="12"/>
        <rFont val="Times New Roman"/>
        <family val="1"/>
      </rPr>
      <t>≥100</t>
    </r>
    <r>
      <rPr>
        <sz val="12"/>
        <rFont val="方正仿宋简体"/>
        <family val="0"/>
      </rPr>
      <t>人。</t>
    </r>
  </si>
  <si>
    <r>
      <rPr>
        <b/>
        <sz val="12"/>
        <rFont val="方正仿宋简体"/>
        <family val="0"/>
      </rPr>
      <t>三</t>
    </r>
  </si>
  <si>
    <r>
      <rPr>
        <b/>
        <sz val="14"/>
        <rFont val="方正仿宋简体"/>
        <family val="0"/>
      </rPr>
      <t>乡村建设行动</t>
    </r>
  </si>
  <si>
    <t>BCX018</t>
  </si>
  <si>
    <r>
      <rPr>
        <sz val="12"/>
        <rFont val="方正仿宋简体"/>
        <family val="0"/>
      </rPr>
      <t>巴楚县村组道路改扩建建设项目</t>
    </r>
  </si>
  <si>
    <r>
      <rPr>
        <sz val="12"/>
        <rFont val="方正仿宋简体"/>
        <family val="0"/>
      </rPr>
      <t>乡村建设行动</t>
    </r>
  </si>
  <si>
    <r>
      <rPr>
        <sz val="12"/>
        <rFont val="方正仿宋简体"/>
        <family val="0"/>
      </rPr>
      <t>农村道路建设</t>
    </r>
  </si>
  <si>
    <r>
      <rPr>
        <sz val="12"/>
        <rFont val="方正仿宋简体"/>
        <family val="0"/>
      </rPr>
      <t>巴楚县多来提巴格乡、阿克萨克马热勒乡、色力布亚镇、阿拉格尔乡</t>
    </r>
  </si>
  <si>
    <r>
      <rPr>
        <b/>
        <sz val="12"/>
        <rFont val="方正仿宋简体"/>
        <family val="0"/>
      </rPr>
      <t>总投资：</t>
    </r>
    <r>
      <rPr>
        <sz val="12"/>
        <rFont val="Times New Roman"/>
        <family val="1"/>
      </rPr>
      <t>3870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改扩建四级农村公路沥青路面</t>
    </r>
    <r>
      <rPr>
        <sz val="12"/>
        <rFont val="Times New Roman"/>
        <family val="1"/>
      </rPr>
      <t>43</t>
    </r>
    <r>
      <rPr>
        <sz val="12"/>
        <rFont val="方正仿宋简体"/>
        <family val="0"/>
      </rPr>
      <t>公里，主要建设内容：路基宽</t>
    </r>
    <r>
      <rPr>
        <sz val="12"/>
        <rFont val="Times New Roman"/>
        <family val="1"/>
      </rPr>
      <t>7</t>
    </r>
    <r>
      <rPr>
        <sz val="12"/>
        <rFont val="方正仿宋简体"/>
        <family val="0"/>
      </rPr>
      <t>米、路面宽</t>
    </r>
    <r>
      <rPr>
        <sz val="12"/>
        <rFont val="Times New Roman"/>
        <family val="1"/>
      </rPr>
      <t>6</t>
    </r>
    <r>
      <rPr>
        <sz val="12"/>
        <rFont val="方正仿宋简体"/>
        <family val="0"/>
      </rPr>
      <t>米、桥涵及安全附属设施。</t>
    </r>
  </si>
  <si>
    <r>
      <rPr>
        <sz val="11"/>
        <rFont val="方正仿宋简体"/>
        <family val="0"/>
      </rPr>
      <t>扩建村组道路</t>
    </r>
    <r>
      <rPr>
        <sz val="11"/>
        <rFont val="Times New Roman"/>
        <family val="1"/>
      </rPr>
      <t>≥43</t>
    </r>
    <r>
      <rPr>
        <sz val="11"/>
        <rFont val="方正仿宋简体"/>
        <family val="0"/>
      </rPr>
      <t>公里，项目验收合格率</t>
    </r>
    <r>
      <rPr>
        <sz val="11"/>
        <rFont val="Times New Roman"/>
        <family val="1"/>
      </rPr>
      <t>100%</t>
    </r>
    <r>
      <rPr>
        <sz val="11"/>
        <rFont val="方正仿宋简体"/>
        <family val="0"/>
      </rPr>
      <t>，受益脱贫户（含监测帮扶对象）</t>
    </r>
    <r>
      <rPr>
        <sz val="11"/>
        <rFont val="Times New Roman"/>
        <family val="1"/>
      </rPr>
      <t>≥13200</t>
    </r>
    <r>
      <rPr>
        <sz val="11"/>
        <rFont val="方正仿宋简体"/>
        <family val="0"/>
      </rPr>
      <t>人。</t>
    </r>
  </si>
  <si>
    <t>BCX019</t>
  </si>
  <si>
    <r>
      <rPr>
        <sz val="12"/>
        <rFont val="方正仿宋简体"/>
        <family val="0"/>
      </rPr>
      <t>巴楚县以工代赈基础设施建设项目</t>
    </r>
  </si>
  <si>
    <r>
      <rPr>
        <sz val="12"/>
        <rFont val="方正仿宋简体"/>
        <family val="0"/>
      </rPr>
      <t>农村道路建设（通村路、通户路、</t>
    </r>
    <r>
      <rPr>
        <sz val="12"/>
        <rFont val="Times New Roman"/>
        <family val="1"/>
      </rPr>
      <t xml:space="preserve">
</t>
    </r>
    <r>
      <rPr>
        <sz val="12"/>
        <rFont val="方正仿宋简体"/>
        <family val="0"/>
      </rPr>
      <t>小型桥梁等）</t>
    </r>
  </si>
  <si>
    <r>
      <rPr>
        <sz val="12"/>
        <rFont val="方正仿宋简体"/>
        <family val="0"/>
      </rPr>
      <t>多来提巴格乡、夏马勒乡、恰尔巴格乡、琼库尔恰克乡、阿克萨克马热勒乡、英吾斯塘乡、巴楚镇易地扶贫搬迁点</t>
    </r>
  </si>
  <si>
    <r>
      <rPr>
        <b/>
        <sz val="12"/>
        <rFont val="方正仿宋简体"/>
        <family val="0"/>
      </rPr>
      <t>总投资：</t>
    </r>
    <r>
      <rPr>
        <sz val="12"/>
        <rFont val="Times New Roman"/>
        <family val="1"/>
      </rPr>
      <t>6804</t>
    </r>
    <r>
      <rPr>
        <sz val="12"/>
        <rFont val="方正仿宋简体"/>
        <family val="0"/>
      </rPr>
      <t>万元</t>
    </r>
    <r>
      <rPr>
        <b/>
        <sz val="12"/>
        <rFont val="方正仿宋简体"/>
        <family val="0"/>
      </rPr>
      <t>（具体明细以县发改委上报地区的为准）</t>
    </r>
    <r>
      <rPr>
        <sz val="12"/>
        <rFont val="Times New Roman"/>
        <family val="1"/>
      </rPr>
      <t xml:space="preserve">
</t>
    </r>
    <r>
      <rPr>
        <b/>
        <sz val="12"/>
        <rFont val="方正仿宋简体"/>
        <family val="0"/>
      </rPr>
      <t>建设内容：</t>
    </r>
    <r>
      <rPr>
        <sz val="12"/>
        <rFont val="方正仿宋简体"/>
        <family val="0"/>
      </rPr>
      <t>主要通过以工代赈的形式，改造提升乡村道路</t>
    </r>
    <r>
      <rPr>
        <sz val="12"/>
        <rFont val="Times New Roman"/>
        <family val="1"/>
      </rPr>
      <t>92.08km</t>
    </r>
    <r>
      <rPr>
        <sz val="12"/>
        <rFont val="方正仿宋简体"/>
        <family val="0"/>
      </rPr>
      <t>、地面硬化</t>
    </r>
    <r>
      <rPr>
        <sz val="12"/>
        <rFont val="Times New Roman"/>
        <family val="1"/>
      </rPr>
      <t>5940</t>
    </r>
    <r>
      <rPr>
        <sz val="12"/>
        <rFont val="宋体"/>
        <family val="0"/>
      </rPr>
      <t>㎡</t>
    </r>
    <r>
      <rPr>
        <sz val="12"/>
        <rFont val="方正仿宋简体"/>
        <family val="0"/>
      </rPr>
      <t>、防渗渠</t>
    </r>
    <r>
      <rPr>
        <sz val="12"/>
        <rFont val="Times New Roman"/>
        <family val="1"/>
      </rPr>
      <t>11km</t>
    </r>
    <r>
      <rPr>
        <sz val="12"/>
        <rFont val="方正仿宋简体"/>
        <family val="0"/>
      </rPr>
      <t>、土地整治</t>
    </r>
    <r>
      <rPr>
        <sz val="12"/>
        <rFont val="Times New Roman"/>
        <family val="1"/>
      </rPr>
      <t>286</t>
    </r>
    <r>
      <rPr>
        <sz val="12"/>
        <rFont val="方正仿宋简体"/>
        <family val="0"/>
      </rPr>
      <t>亩、绿化或灌溉管网</t>
    </r>
    <r>
      <rPr>
        <sz val="12"/>
        <rFont val="Times New Roman"/>
        <family val="1"/>
      </rPr>
      <t>42.47km</t>
    </r>
    <r>
      <rPr>
        <sz val="12"/>
        <rFont val="方正仿宋简体"/>
        <family val="0"/>
      </rPr>
      <t>。</t>
    </r>
  </si>
  <si>
    <r>
      <rPr>
        <sz val="14"/>
        <rFont val="方正仿宋简体"/>
        <family val="0"/>
      </rPr>
      <t>公里</t>
    </r>
    <r>
      <rPr>
        <sz val="14"/>
        <rFont val="Times New Roman"/>
        <family val="1"/>
      </rPr>
      <t>/</t>
    </r>
    <r>
      <rPr>
        <sz val="14"/>
        <rFont val="方正仿宋简体"/>
        <family val="0"/>
      </rPr>
      <t>亩</t>
    </r>
  </si>
  <si>
    <t>145.55/286</t>
  </si>
  <si>
    <r>
      <rPr>
        <sz val="12"/>
        <rFont val="方正仿宋简体"/>
        <family val="0"/>
      </rPr>
      <t>县发改委</t>
    </r>
  </si>
  <si>
    <r>
      <rPr>
        <sz val="12"/>
        <rFont val="方正仿宋简体"/>
        <family val="0"/>
      </rPr>
      <t>李岩</t>
    </r>
  </si>
  <si>
    <r>
      <rPr>
        <sz val="11"/>
        <rFont val="方正仿宋简体"/>
        <family val="0"/>
      </rPr>
      <t>改造提升乡村道路</t>
    </r>
    <r>
      <rPr>
        <sz val="11"/>
        <rFont val="Times New Roman"/>
        <family val="1"/>
      </rPr>
      <t>≥92.08</t>
    </r>
    <r>
      <rPr>
        <sz val="11"/>
        <rFont val="方正仿宋简体"/>
        <family val="0"/>
      </rPr>
      <t>公里、新建防渗渠</t>
    </r>
    <r>
      <rPr>
        <sz val="11"/>
        <rFont val="Times New Roman"/>
        <family val="1"/>
      </rPr>
      <t>≥11</t>
    </r>
    <r>
      <rPr>
        <sz val="11"/>
        <rFont val="方正仿宋简体"/>
        <family val="0"/>
      </rPr>
      <t>公里，项目验收合格率</t>
    </r>
    <r>
      <rPr>
        <sz val="11"/>
        <rFont val="Times New Roman"/>
        <family val="1"/>
      </rPr>
      <t>100%</t>
    </r>
    <r>
      <rPr>
        <sz val="11"/>
        <rFont val="方正仿宋简体"/>
        <family val="0"/>
      </rPr>
      <t>，发放农民群众投工投劳报酬</t>
    </r>
    <r>
      <rPr>
        <sz val="11"/>
        <rFont val="Times New Roman"/>
        <family val="1"/>
      </rPr>
      <t>≥1436</t>
    </r>
    <r>
      <rPr>
        <sz val="11"/>
        <rFont val="方正仿宋简体"/>
        <family val="0"/>
      </rPr>
      <t>万元，带动当地群众务工人数</t>
    </r>
    <r>
      <rPr>
        <sz val="11"/>
        <rFont val="Times New Roman"/>
        <family val="1"/>
      </rPr>
      <t>≥1192</t>
    </r>
    <r>
      <rPr>
        <sz val="11"/>
        <rFont val="方正仿宋简体"/>
        <family val="0"/>
      </rPr>
      <t>人，培训务工群众人数</t>
    </r>
    <r>
      <rPr>
        <sz val="11"/>
        <rFont val="Times New Roman"/>
        <family val="1"/>
      </rPr>
      <t>≥648</t>
    </r>
    <r>
      <rPr>
        <sz val="11"/>
        <rFont val="方正仿宋简体"/>
        <family val="0"/>
      </rPr>
      <t>人。</t>
    </r>
  </si>
  <si>
    <t>BCX020</t>
  </si>
  <si>
    <r>
      <t>2023</t>
    </r>
    <r>
      <rPr>
        <sz val="12"/>
        <rFont val="方正仿宋简体"/>
        <family val="0"/>
      </rPr>
      <t>年乡村振兴示范村及污水管网建设项目</t>
    </r>
  </si>
  <si>
    <r>
      <rPr>
        <sz val="12"/>
        <rFont val="方正仿宋简体"/>
        <family val="0"/>
      </rPr>
      <t>阿瓦提镇</t>
    </r>
    <r>
      <rPr>
        <sz val="12"/>
        <rFont val="Times New Roman"/>
        <family val="1"/>
      </rPr>
      <t>6</t>
    </r>
    <r>
      <rPr>
        <sz val="12"/>
        <rFont val="方正仿宋简体"/>
        <family val="0"/>
      </rPr>
      <t>村、</t>
    </r>
    <r>
      <rPr>
        <sz val="12"/>
        <rFont val="Times New Roman"/>
        <family val="1"/>
      </rPr>
      <t>10</t>
    </r>
    <r>
      <rPr>
        <sz val="12"/>
        <rFont val="方正仿宋简体"/>
        <family val="0"/>
      </rPr>
      <t>村；色力布亚镇</t>
    </r>
    <r>
      <rPr>
        <sz val="12"/>
        <rFont val="Times New Roman"/>
        <family val="1"/>
      </rPr>
      <t>15</t>
    </r>
    <r>
      <rPr>
        <sz val="12"/>
        <rFont val="方正仿宋简体"/>
        <family val="0"/>
      </rPr>
      <t>村；琼库尔恰克乡</t>
    </r>
    <r>
      <rPr>
        <sz val="12"/>
        <rFont val="Times New Roman"/>
        <family val="1"/>
      </rPr>
      <t>18</t>
    </r>
    <r>
      <rPr>
        <sz val="12"/>
        <rFont val="方正仿宋简体"/>
        <family val="0"/>
      </rPr>
      <t>村</t>
    </r>
  </si>
  <si>
    <r>
      <t xml:space="preserve">1. </t>
    </r>
    <r>
      <rPr>
        <b/>
        <sz val="12"/>
        <rFont val="方正仿宋简体"/>
        <family val="0"/>
      </rPr>
      <t>小市场建设项目</t>
    </r>
    <r>
      <rPr>
        <b/>
        <sz val="12"/>
        <rFont val="Times New Roman"/>
        <family val="1"/>
      </rPr>
      <t xml:space="preserve">
</t>
    </r>
    <r>
      <rPr>
        <b/>
        <sz val="12"/>
        <rFont val="方正仿宋简体"/>
        <family val="0"/>
      </rPr>
      <t>总投资：</t>
    </r>
    <r>
      <rPr>
        <sz val="12"/>
        <rFont val="Times New Roman"/>
        <family val="1"/>
      </rPr>
      <t>700</t>
    </r>
    <r>
      <rPr>
        <sz val="12"/>
        <rFont val="方正仿宋简体"/>
        <family val="0"/>
      </rPr>
      <t>万元，</t>
    </r>
    <r>
      <rPr>
        <b/>
        <sz val="12"/>
        <rFont val="方正仿宋简体"/>
        <family val="0"/>
      </rPr>
      <t>总规模：</t>
    </r>
    <r>
      <rPr>
        <b/>
        <sz val="12"/>
        <rFont val="Times New Roman"/>
        <family val="1"/>
      </rPr>
      <t>4</t>
    </r>
    <r>
      <rPr>
        <sz val="12"/>
        <rFont val="方正仿宋简体"/>
        <family val="0"/>
      </rPr>
      <t>座</t>
    </r>
    <r>
      <rPr>
        <sz val="12"/>
        <rFont val="Times New Roman"/>
        <family val="1"/>
      </rPr>
      <t xml:space="preserve">
</t>
    </r>
    <r>
      <rPr>
        <b/>
        <sz val="12"/>
        <rFont val="方正仿宋简体"/>
        <family val="0"/>
      </rPr>
      <t>建设内容：</t>
    </r>
    <r>
      <rPr>
        <sz val="12"/>
        <rFont val="方正仿宋简体"/>
        <family val="0"/>
      </rPr>
      <t>①投资</t>
    </r>
    <r>
      <rPr>
        <sz val="12"/>
        <rFont val="Times New Roman"/>
        <family val="1"/>
      </rPr>
      <t>435</t>
    </r>
    <r>
      <rPr>
        <sz val="12"/>
        <rFont val="方正仿宋简体"/>
        <family val="0"/>
      </rPr>
      <t>万元</t>
    </r>
    <r>
      <rPr>
        <b/>
        <sz val="12"/>
        <rFont val="方正仿宋简体"/>
        <family val="0"/>
      </rPr>
      <t>，</t>
    </r>
    <r>
      <rPr>
        <sz val="12"/>
        <rFont val="方正仿宋简体"/>
        <family val="0"/>
      </rPr>
      <t>在阿瓦提镇</t>
    </r>
    <r>
      <rPr>
        <sz val="12"/>
        <rFont val="Times New Roman"/>
        <family val="1"/>
      </rPr>
      <t>6</t>
    </r>
    <r>
      <rPr>
        <sz val="12"/>
        <rFont val="方正仿宋简体"/>
        <family val="0"/>
      </rPr>
      <t>村新建</t>
    </r>
    <r>
      <rPr>
        <sz val="12"/>
        <rFont val="Times New Roman"/>
        <family val="1"/>
      </rPr>
      <t>“</t>
    </r>
    <r>
      <rPr>
        <sz val="12"/>
        <rFont val="方正仿宋简体"/>
        <family val="0"/>
      </rPr>
      <t>十小工程</t>
    </r>
    <r>
      <rPr>
        <sz val="12"/>
        <rFont val="Times New Roman"/>
        <family val="1"/>
      </rPr>
      <t>”1600</t>
    </r>
    <r>
      <rPr>
        <sz val="12"/>
        <rFont val="宋体"/>
        <family val="0"/>
      </rPr>
      <t>㎡</t>
    </r>
    <r>
      <rPr>
        <sz val="12"/>
        <rFont val="方正仿宋简体"/>
        <family val="0"/>
      </rPr>
      <t>，每平米造价</t>
    </r>
    <r>
      <rPr>
        <sz val="12"/>
        <rFont val="Times New Roman"/>
        <family val="1"/>
      </rPr>
      <t>2500</t>
    </r>
    <r>
      <rPr>
        <sz val="12"/>
        <rFont val="方正仿宋简体"/>
        <family val="0"/>
      </rPr>
      <t>元；并配套相关附属设施建设。</t>
    </r>
    <r>
      <rPr>
        <sz val="12"/>
        <rFont val="Times New Roman"/>
        <family val="1"/>
      </rPr>
      <t xml:space="preserve">
</t>
    </r>
    <r>
      <rPr>
        <sz val="12"/>
        <rFont val="方正仿宋简体"/>
        <family val="0"/>
      </rPr>
      <t>②投资</t>
    </r>
    <r>
      <rPr>
        <sz val="12"/>
        <rFont val="Times New Roman"/>
        <family val="1"/>
      </rPr>
      <t>85</t>
    </r>
    <r>
      <rPr>
        <sz val="12"/>
        <rFont val="方正仿宋简体"/>
        <family val="0"/>
      </rPr>
      <t>万元，在阿瓦提镇</t>
    </r>
    <r>
      <rPr>
        <sz val="12"/>
        <rFont val="Times New Roman"/>
        <family val="1"/>
      </rPr>
      <t>10</t>
    </r>
    <r>
      <rPr>
        <sz val="12"/>
        <rFont val="方正仿宋简体"/>
        <family val="0"/>
      </rPr>
      <t>村新建</t>
    </r>
    <r>
      <rPr>
        <sz val="12"/>
        <rFont val="Times New Roman"/>
        <family val="1"/>
      </rPr>
      <t>“</t>
    </r>
    <r>
      <rPr>
        <sz val="12"/>
        <rFont val="方正仿宋简体"/>
        <family val="0"/>
      </rPr>
      <t>十小工程</t>
    </r>
    <r>
      <rPr>
        <sz val="12"/>
        <rFont val="Times New Roman"/>
        <family val="1"/>
      </rPr>
      <t>”340</t>
    </r>
    <r>
      <rPr>
        <sz val="12"/>
        <rFont val="方正仿宋简体"/>
        <family val="0"/>
      </rPr>
      <t>平方米，每平方</t>
    </r>
    <r>
      <rPr>
        <sz val="12"/>
        <rFont val="Times New Roman"/>
        <family val="1"/>
      </rPr>
      <t>2500</t>
    </r>
    <r>
      <rPr>
        <sz val="12"/>
        <rFont val="方正仿宋简体"/>
        <family val="0"/>
      </rPr>
      <t>元，并配套相关附属设施。</t>
    </r>
    <r>
      <rPr>
        <sz val="12"/>
        <rFont val="Times New Roman"/>
        <family val="1"/>
      </rPr>
      <t xml:space="preserve">
</t>
    </r>
    <r>
      <rPr>
        <sz val="12"/>
        <rFont val="方正仿宋简体"/>
        <family val="0"/>
      </rPr>
      <t>③投资</t>
    </r>
    <r>
      <rPr>
        <sz val="12"/>
        <rFont val="Times New Roman"/>
        <family val="1"/>
      </rPr>
      <t>50</t>
    </r>
    <r>
      <rPr>
        <sz val="12"/>
        <rFont val="方正仿宋简体"/>
        <family val="0"/>
      </rPr>
      <t>万元，为色力布亚镇</t>
    </r>
    <r>
      <rPr>
        <sz val="12"/>
        <rFont val="Times New Roman"/>
        <family val="1"/>
      </rPr>
      <t>15</t>
    </r>
    <r>
      <rPr>
        <sz val="12"/>
        <rFont val="方正仿宋简体"/>
        <family val="0"/>
      </rPr>
      <t>村新建</t>
    </r>
    <r>
      <rPr>
        <sz val="12"/>
        <rFont val="Times New Roman"/>
        <family val="1"/>
      </rPr>
      <t>“</t>
    </r>
    <r>
      <rPr>
        <sz val="12"/>
        <rFont val="方正仿宋简体"/>
        <family val="0"/>
      </rPr>
      <t>十小工程</t>
    </r>
    <r>
      <rPr>
        <sz val="12"/>
        <rFont val="Times New Roman"/>
        <family val="1"/>
      </rPr>
      <t>”5</t>
    </r>
    <r>
      <rPr>
        <sz val="12"/>
        <rFont val="方正仿宋简体"/>
        <family val="0"/>
      </rPr>
      <t>间，每间</t>
    </r>
    <r>
      <rPr>
        <sz val="12"/>
        <rFont val="Times New Roman"/>
        <family val="1"/>
      </rPr>
      <t>42</t>
    </r>
    <r>
      <rPr>
        <sz val="12"/>
        <rFont val="方正仿宋简体"/>
        <family val="0"/>
      </rPr>
      <t>平方，每间</t>
    </r>
    <r>
      <rPr>
        <sz val="12"/>
        <rFont val="Times New Roman"/>
        <family val="1"/>
      </rPr>
      <t>10</t>
    </r>
    <r>
      <rPr>
        <sz val="12"/>
        <rFont val="方正仿宋简体"/>
        <family val="0"/>
      </rPr>
      <t>万元（按照固定资产投入</t>
    </r>
    <r>
      <rPr>
        <sz val="12"/>
        <rFont val="Times New Roman"/>
        <family val="1"/>
      </rPr>
      <t>7%</t>
    </r>
    <r>
      <rPr>
        <sz val="12"/>
        <rFont val="方正仿宋简体"/>
        <family val="0"/>
      </rPr>
      <t>兑现收益资金）。</t>
    </r>
    <r>
      <rPr>
        <sz val="12"/>
        <rFont val="Times New Roman"/>
        <family val="1"/>
      </rPr>
      <t xml:space="preserve">
</t>
    </r>
    <r>
      <rPr>
        <sz val="12"/>
        <rFont val="方正仿宋简体"/>
        <family val="0"/>
      </rPr>
      <t>④投资</t>
    </r>
    <r>
      <rPr>
        <sz val="12"/>
        <rFont val="Times New Roman"/>
        <family val="1"/>
      </rPr>
      <t>130</t>
    </r>
    <r>
      <rPr>
        <sz val="12"/>
        <rFont val="方正仿宋简体"/>
        <family val="0"/>
      </rPr>
      <t>万元，对琼库尔恰克乡</t>
    </r>
    <r>
      <rPr>
        <sz val="12"/>
        <rFont val="Times New Roman"/>
        <family val="1"/>
      </rPr>
      <t>18</t>
    </r>
    <r>
      <rPr>
        <sz val="12"/>
        <rFont val="方正仿宋简体"/>
        <family val="0"/>
      </rPr>
      <t>村新建</t>
    </r>
    <r>
      <rPr>
        <sz val="12"/>
        <rFont val="Times New Roman"/>
        <family val="1"/>
      </rPr>
      <t>“</t>
    </r>
    <r>
      <rPr>
        <sz val="12"/>
        <rFont val="方正仿宋简体"/>
        <family val="0"/>
      </rPr>
      <t>十小工程</t>
    </r>
    <r>
      <rPr>
        <sz val="12"/>
        <rFont val="Times New Roman"/>
        <family val="1"/>
      </rPr>
      <t>”500</t>
    </r>
    <r>
      <rPr>
        <sz val="12"/>
        <rFont val="方正仿宋简体"/>
        <family val="0"/>
      </rPr>
      <t>平方米，每平方米</t>
    </r>
    <r>
      <rPr>
        <sz val="12"/>
        <rFont val="Times New Roman"/>
        <family val="1"/>
      </rPr>
      <t>2500</t>
    </r>
    <r>
      <rPr>
        <sz val="12"/>
        <rFont val="方正仿宋简体"/>
        <family val="0"/>
      </rPr>
      <t>元，并对市场进行硬化，配套水电等相关附属设施。</t>
    </r>
  </si>
  <si>
    <r>
      <rPr>
        <sz val="12"/>
        <rFont val="方正仿宋简体"/>
        <family val="0"/>
      </rPr>
      <t>县商工局，阿瓦提镇、色力布亚镇、琼库尔恰克乡</t>
    </r>
  </si>
  <si>
    <r>
      <rPr>
        <sz val="12"/>
        <rFont val="方正仿宋简体"/>
        <family val="0"/>
      </rPr>
      <t>明杰、蒋久健、唐宝桐、高疆</t>
    </r>
  </si>
  <si>
    <r>
      <rPr>
        <sz val="12"/>
        <rFont val="方正仿宋简体"/>
        <family val="0"/>
      </rPr>
      <t>新建</t>
    </r>
    <r>
      <rPr>
        <sz val="12"/>
        <rFont val="Times New Roman"/>
        <family val="1"/>
      </rPr>
      <t>“</t>
    </r>
    <r>
      <rPr>
        <sz val="12"/>
        <rFont val="方正仿宋简体"/>
        <family val="0"/>
      </rPr>
      <t>十小工程</t>
    </r>
    <r>
      <rPr>
        <sz val="12"/>
        <rFont val="Times New Roman"/>
        <family val="1"/>
      </rPr>
      <t>”</t>
    </r>
    <r>
      <rPr>
        <sz val="12"/>
        <rFont val="方正仿宋简体"/>
        <family val="0"/>
      </rPr>
      <t>面积</t>
    </r>
    <r>
      <rPr>
        <sz val="12"/>
        <rFont val="Times New Roman"/>
        <family val="1"/>
      </rPr>
      <t>≥2650</t>
    </r>
    <r>
      <rPr>
        <sz val="12"/>
        <rFont val="方正仿宋简体"/>
        <family val="0"/>
      </rPr>
      <t>平方米，项目验收合格率</t>
    </r>
    <r>
      <rPr>
        <sz val="12"/>
        <rFont val="Times New Roman"/>
        <family val="1"/>
      </rPr>
      <t>100%</t>
    </r>
    <r>
      <rPr>
        <sz val="12"/>
        <rFont val="方正仿宋简体"/>
        <family val="0"/>
      </rPr>
      <t>，项目年收益率不低于同期银行贷款利率，项目覆盖受益人口</t>
    </r>
    <r>
      <rPr>
        <sz val="12"/>
        <rFont val="Times New Roman"/>
        <family val="1"/>
      </rPr>
      <t>≥3000</t>
    </r>
    <r>
      <rPr>
        <sz val="12"/>
        <rFont val="方正仿宋简体"/>
        <family val="0"/>
      </rPr>
      <t>人，受益脱贫户（含监测帮扶对象）</t>
    </r>
    <r>
      <rPr>
        <sz val="12"/>
        <rFont val="Times New Roman"/>
        <family val="1"/>
      </rPr>
      <t>≥735</t>
    </r>
    <r>
      <rPr>
        <sz val="12"/>
        <rFont val="方正仿宋简体"/>
        <family val="0"/>
      </rPr>
      <t>人。</t>
    </r>
  </si>
  <si>
    <r>
      <rPr>
        <sz val="12"/>
        <rFont val="方正仿宋简体"/>
        <family val="0"/>
      </rPr>
      <t>开展县乡村公共服务一体化示范创建</t>
    </r>
  </si>
  <si>
    <r>
      <rPr>
        <sz val="12"/>
        <rFont val="方正仿宋简体"/>
        <family val="0"/>
      </rPr>
      <t>英吾斯塘乡</t>
    </r>
    <r>
      <rPr>
        <sz val="12"/>
        <rFont val="Times New Roman"/>
        <family val="1"/>
      </rPr>
      <t>5</t>
    </r>
    <r>
      <rPr>
        <sz val="12"/>
        <rFont val="方正仿宋简体"/>
        <family val="0"/>
      </rPr>
      <t>村、夏马勒乡</t>
    </r>
    <r>
      <rPr>
        <sz val="12"/>
        <rFont val="Times New Roman"/>
        <family val="1"/>
      </rPr>
      <t>3</t>
    </r>
    <r>
      <rPr>
        <sz val="12"/>
        <rFont val="方正仿宋简体"/>
        <family val="0"/>
      </rPr>
      <t>村</t>
    </r>
  </si>
  <si>
    <r>
      <t xml:space="preserve">2. </t>
    </r>
    <r>
      <rPr>
        <b/>
        <sz val="11"/>
        <rFont val="方正仿宋简体"/>
        <family val="0"/>
      </rPr>
      <t>重点示范村建设项目</t>
    </r>
    <r>
      <rPr>
        <b/>
        <sz val="11"/>
        <rFont val="Times New Roman"/>
        <family val="1"/>
      </rPr>
      <t xml:space="preserve">
</t>
    </r>
    <r>
      <rPr>
        <b/>
        <sz val="11"/>
        <rFont val="方正仿宋简体"/>
        <family val="0"/>
      </rPr>
      <t>总投资：</t>
    </r>
    <r>
      <rPr>
        <sz val="11"/>
        <rFont val="Times New Roman"/>
        <family val="1"/>
      </rPr>
      <t>4000</t>
    </r>
    <r>
      <rPr>
        <sz val="11"/>
        <rFont val="方正仿宋简体"/>
        <family val="0"/>
      </rPr>
      <t>万元</t>
    </r>
    <r>
      <rPr>
        <sz val="11"/>
        <rFont val="宋体"/>
        <family val="0"/>
      </rPr>
      <t>，</t>
    </r>
    <r>
      <rPr>
        <b/>
        <sz val="11"/>
        <rFont val="方正仿宋简体"/>
        <family val="0"/>
      </rPr>
      <t>规模：</t>
    </r>
    <r>
      <rPr>
        <sz val="11"/>
        <rFont val="Times New Roman"/>
        <family val="1"/>
      </rPr>
      <t>2</t>
    </r>
    <r>
      <rPr>
        <sz val="11"/>
        <rFont val="方正仿宋简体"/>
        <family val="0"/>
      </rPr>
      <t>个行政村</t>
    </r>
    <r>
      <rPr>
        <sz val="11"/>
        <rFont val="Times New Roman"/>
        <family val="1"/>
      </rPr>
      <t xml:space="preserve">
</t>
    </r>
    <r>
      <rPr>
        <b/>
        <sz val="11"/>
        <rFont val="方正仿宋简体"/>
        <family val="0"/>
      </rPr>
      <t>建设内容：</t>
    </r>
    <r>
      <rPr>
        <sz val="11"/>
        <rFont val="方正仿宋简体"/>
        <family val="0"/>
      </rPr>
      <t>建设重点示范村</t>
    </r>
    <r>
      <rPr>
        <sz val="11"/>
        <rFont val="Times New Roman"/>
        <family val="1"/>
      </rPr>
      <t>2</t>
    </r>
    <r>
      <rPr>
        <sz val="11"/>
        <rFont val="方正仿宋简体"/>
        <family val="0"/>
      </rPr>
      <t>个，每个村投资</t>
    </r>
    <r>
      <rPr>
        <sz val="11"/>
        <rFont val="Times New Roman"/>
        <family val="1"/>
      </rPr>
      <t>2000</t>
    </r>
    <r>
      <rPr>
        <sz val="11"/>
        <rFont val="方正仿宋简体"/>
        <family val="0"/>
      </rPr>
      <t>万元。</t>
    </r>
    <r>
      <rPr>
        <b/>
        <sz val="11"/>
        <rFont val="Times New Roman"/>
        <family val="1"/>
      </rPr>
      <t xml:space="preserve">
</t>
    </r>
    <r>
      <rPr>
        <sz val="11"/>
        <rFont val="方正仿宋简体"/>
        <family val="0"/>
      </rPr>
      <t>①投资</t>
    </r>
    <r>
      <rPr>
        <sz val="11"/>
        <rFont val="Times New Roman"/>
        <family val="1"/>
      </rPr>
      <t>2000</t>
    </r>
    <r>
      <rPr>
        <sz val="11"/>
        <rFont val="方正仿宋简体"/>
        <family val="0"/>
      </rPr>
      <t>万元，围绕英吾斯塘乡</t>
    </r>
    <r>
      <rPr>
        <sz val="11"/>
        <rFont val="Times New Roman"/>
        <family val="1"/>
      </rPr>
      <t>5</t>
    </r>
    <r>
      <rPr>
        <sz val="11"/>
        <rFont val="方正仿宋简体"/>
        <family val="0"/>
      </rPr>
      <t>村产业发展，农业污染治理、补齐农村公共基础设施等，主要是土地碎片化整理及附属设施建设</t>
    </r>
    <r>
      <rPr>
        <sz val="11"/>
        <rFont val="Times New Roman"/>
        <family val="1"/>
      </rPr>
      <t>2084</t>
    </r>
    <r>
      <rPr>
        <sz val="11"/>
        <rFont val="方正仿宋简体"/>
        <family val="0"/>
      </rPr>
      <t>亩、村组道路提升改造</t>
    </r>
    <r>
      <rPr>
        <sz val="11"/>
        <rFont val="Times New Roman"/>
        <family val="1"/>
      </rPr>
      <t>2.63</t>
    </r>
    <r>
      <rPr>
        <sz val="11"/>
        <rFont val="方正仿宋简体"/>
        <family val="0"/>
      </rPr>
      <t>公里、防渗渠</t>
    </r>
    <r>
      <rPr>
        <sz val="11"/>
        <rFont val="Times New Roman"/>
        <family val="1"/>
      </rPr>
      <t>0.71</t>
    </r>
    <r>
      <rPr>
        <sz val="11"/>
        <rFont val="方正仿宋简体"/>
        <family val="0"/>
      </rPr>
      <t>公里及铺设污水管网</t>
    </r>
    <r>
      <rPr>
        <sz val="11"/>
        <rFont val="Times New Roman"/>
        <family val="1"/>
      </rPr>
      <t>17.98</t>
    </r>
    <r>
      <rPr>
        <sz val="11"/>
        <rFont val="方正仿宋简体"/>
        <family val="0"/>
      </rPr>
      <t>公里，管径为</t>
    </r>
    <r>
      <rPr>
        <sz val="11"/>
        <rFont val="Times New Roman"/>
        <family val="1"/>
      </rPr>
      <t>DN100-DN300</t>
    </r>
    <r>
      <rPr>
        <sz val="11"/>
        <rFont val="方正仿宋简体"/>
        <family val="0"/>
      </rPr>
      <t>，并配套污水提升泵站、污水处理设施及排水检查井等相关附属设施。</t>
    </r>
    <r>
      <rPr>
        <sz val="11"/>
        <rFont val="Times New Roman"/>
        <family val="1"/>
      </rPr>
      <t xml:space="preserve">
</t>
    </r>
    <r>
      <rPr>
        <sz val="11"/>
        <rFont val="方正仿宋简体"/>
        <family val="0"/>
      </rPr>
      <t>②投资</t>
    </r>
    <r>
      <rPr>
        <sz val="11"/>
        <rFont val="Times New Roman"/>
        <family val="1"/>
      </rPr>
      <t>2000</t>
    </r>
    <r>
      <rPr>
        <sz val="11"/>
        <rFont val="方正仿宋简体"/>
        <family val="0"/>
      </rPr>
      <t>万元，围绕夏马勒乡</t>
    </r>
    <r>
      <rPr>
        <sz val="11"/>
        <rFont val="Times New Roman"/>
        <family val="1"/>
      </rPr>
      <t>3</t>
    </r>
    <r>
      <rPr>
        <sz val="11"/>
        <rFont val="方正仿宋简体"/>
        <family val="0"/>
      </rPr>
      <t>村产业发展、农业污染治理、补齐农村公共基础设施等方面进行建设，主要是新建商铺</t>
    </r>
    <r>
      <rPr>
        <sz val="11"/>
        <rFont val="Times New Roman"/>
        <family val="1"/>
      </rPr>
      <t>35</t>
    </r>
    <r>
      <rPr>
        <sz val="11"/>
        <rFont val="方正仿宋简体"/>
        <family val="0"/>
      </rPr>
      <t>间，道路提升改造</t>
    </r>
    <r>
      <rPr>
        <sz val="11"/>
        <rFont val="Times New Roman"/>
        <family val="1"/>
      </rPr>
      <t>5.942</t>
    </r>
    <r>
      <rPr>
        <sz val="11"/>
        <rFont val="方正仿宋简体"/>
        <family val="0"/>
      </rPr>
      <t>公里，土地碎片化及高效节水</t>
    </r>
    <r>
      <rPr>
        <sz val="11"/>
        <rFont val="Times New Roman"/>
        <family val="1"/>
      </rPr>
      <t>3240.8</t>
    </r>
    <r>
      <rPr>
        <sz val="11"/>
        <rFont val="方正仿宋简体"/>
        <family val="0"/>
      </rPr>
      <t>亩及配套设施，防渗渠</t>
    </r>
    <r>
      <rPr>
        <sz val="11"/>
        <rFont val="Times New Roman"/>
        <family val="1"/>
      </rPr>
      <t>0.75</t>
    </r>
    <r>
      <rPr>
        <sz val="11"/>
        <rFont val="方正仿宋简体"/>
        <family val="0"/>
      </rPr>
      <t>公里及铺设污水管网</t>
    </r>
    <r>
      <rPr>
        <sz val="11"/>
        <rFont val="Times New Roman"/>
        <family val="1"/>
      </rPr>
      <t>7.1</t>
    </r>
    <r>
      <rPr>
        <sz val="11"/>
        <rFont val="方正仿宋简体"/>
        <family val="0"/>
      </rPr>
      <t>公里双壁波纹管，管径</t>
    </r>
    <r>
      <rPr>
        <sz val="11"/>
        <rFont val="Times New Roman"/>
        <family val="1"/>
      </rPr>
      <t>300</t>
    </r>
    <r>
      <rPr>
        <sz val="11"/>
        <rFont val="方正仿宋简体"/>
        <family val="0"/>
      </rPr>
      <t>毫米，配套观察井和提升泵站等。</t>
    </r>
  </si>
  <si>
    <r>
      <rPr>
        <sz val="14"/>
        <rFont val="方正仿宋简体"/>
        <family val="0"/>
      </rPr>
      <t>个</t>
    </r>
  </si>
  <si>
    <r>
      <rPr>
        <sz val="12"/>
        <rFont val="方正仿宋简体"/>
        <family val="0"/>
      </rPr>
      <t>县住建局，英吾斯塘乡、夏马勒乡</t>
    </r>
  </si>
  <si>
    <r>
      <rPr>
        <sz val="12"/>
        <rFont val="方正仿宋简体"/>
        <family val="0"/>
      </rPr>
      <t>高翔，李黎利、阿迪姑</t>
    </r>
    <r>
      <rPr>
        <sz val="12"/>
        <rFont val="Times New Roman"/>
        <family val="1"/>
      </rPr>
      <t>·</t>
    </r>
    <r>
      <rPr>
        <sz val="12"/>
        <rFont val="方正仿宋简体"/>
        <family val="0"/>
      </rPr>
      <t>哈生</t>
    </r>
  </si>
  <si>
    <r>
      <rPr>
        <sz val="11"/>
        <rFont val="方正仿宋简体"/>
        <family val="0"/>
      </rPr>
      <t>铺设污水管网</t>
    </r>
    <r>
      <rPr>
        <sz val="11"/>
        <rFont val="Times New Roman"/>
        <family val="1"/>
      </rPr>
      <t>≥25.08</t>
    </r>
    <r>
      <rPr>
        <sz val="11"/>
        <rFont val="方正仿宋简体"/>
        <family val="0"/>
      </rPr>
      <t>公里，村组道路硬化</t>
    </r>
    <r>
      <rPr>
        <sz val="11"/>
        <rFont val="Times New Roman"/>
        <family val="1"/>
      </rPr>
      <t>≥8.572</t>
    </r>
    <r>
      <rPr>
        <sz val="11"/>
        <rFont val="方正仿宋简体"/>
        <family val="0"/>
      </rPr>
      <t>公里，土地平整或高效节水面积</t>
    </r>
    <r>
      <rPr>
        <sz val="11"/>
        <rFont val="Times New Roman"/>
        <family val="1"/>
      </rPr>
      <t>≥5324.8</t>
    </r>
    <r>
      <rPr>
        <sz val="11"/>
        <rFont val="方正仿宋简体"/>
        <family val="0"/>
      </rPr>
      <t>亩，改造提升防渗渠（斗渠）</t>
    </r>
    <r>
      <rPr>
        <sz val="11"/>
        <rFont val="Times New Roman"/>
        <family val="1"/>
      </rPr>
      <t>≥1.46</t>
    </r>
    <r>
      <rPr>
        <sz val="11"/>
        <rFont val="方正仿宋简体"/>
        <family val="0"/>
      </rPr>
      <t>公里，项目验收合格率</t>
    </r>
    <r>
      <rPr>
        <sz val="11"/>
        <rFont val="Times New Roman"/>
        <family val="1"/>
      </rPr>
      <t>100%</t>
    </r>
    <r>
      <rPr>
        <sz val="11"/>
        <rFont val="方正仿宋简体"/>
        <family val="0"/>
      </rPr>
      <t>，受益人口</t>
    </r>
    <r>
      <rPr>
        <sz val="11"/>
        <rFont val="Times New Roman"/>
        <family val="1"/>
      </rPr>
      <t>≥2303</t>
    </r>
    <r>
      <rPr>
        <sz val="11"/>
        <rFont val="方正仿宋简体"/>
        <family val="0"/>
      </rPr>
      <t>人，受益脱贫户（含监测帮扶对象）</t>
    </r>
    <r>
      <rPr>
        <sz val="11"/>
        <rFont val="Times New Roman"/>
        <family val="1"/>
      </rPr>
      <t>≥817</t>
    </r>
    <r>
      <rPr>
        <sz val="11"/>
        <rFont val="方正仿宋简体"/>
        <family val="0"/>
      </rPr>
      <t>人，受益人口满意度</t>
    </r>
    <r>
      <rPr>
        <sz val="11"/>
        <rFont val="Times New Roman"/>
        <family val="1"/>
      </rPr>
      <t>≥95%</t>
    </r>
    <r>
      <rPr>
        <sz val="11"/>
        <rFont val="方正仿宋简体"/>
        <family val="0"/>
      </rPr>
      <t>。</t>
    </r>
  </si>
  <si>
    <r>
      <rPr>
        <sz val="11"/>
        <rFont val="方正仿宋简体"/>
        <family val="0"/>
      </rPr>
      <t>阿瓦提镇</t>
    </r>
    <r>
      <rPr>
        <sz val="11"/>
        <rFont val="Times New Roman"/>
        <family val="1"/>
      </rPr>
      <t>6</t>
    </r>
    <r>
      <rPr>
        <sz val="11"/>
        <rFont val="方正仿宋简体"/>
        <family val="0"/>
      </rPr>
      <t>村、</t>
    </r>
    <r>
      <rPr>
        <sz val="11"/>
        <rFont val="Times New Roman"/>
        <family val="1"/>
      </rPr>
      <t>10</t>
    </r>
    <r>
      <rPr>
        <sz val="11"/>
        <rFont val="方正仿宋简体"/>
        <family val="0"/>
      </rPr>
      <t>村，英吾斯塘乡</t>
    </r>
    <r>
      <rPr>
        <sz val="11"/>
        <rFont val="Times New Roman"/>
        <family val="1"/>
      </rPr>
      <t>10</t>
    </r>
    <r>
      <rPr>
        <sz val="11"/>
        <rFont val="方正仿宋简体"/>
        <family val="0"/>
      </rPr>
      <t>村，琼库恰克乡</t>
    </r>
    <r>
      <rPr>
        <sz val="11"/>
        <rFont val="Times New Roman"/>
        <family val="1"/>
      </rPr>
      <t>5</t>
    </r>
    <r>
      <rPr>
        <sz val="11"/>
        <rFont val="方正仿宋简体"/>
        <family val="0"/>
      </rPr>
      <t>村、</t>
    </r>
    <r>
      <rPr>
        <sz val="11"/>
        <rFont val="Times New Roman"/>
        <family val="1"/>
      </rPr>
      <t>18</t>
    </r>
    <r>
      <rPr>
        <sz val="11"/>
        <rFont val="方正仿宋简体"/>
        <family val="0"/>
      </rPr>
      <t>村，色力布亚镇</t>
    </r>
    <r>
      <rPr>
        <sz val="11"/>
        <rFont val="Times New Roman"/>
        <family val="1"/>
      </rPr>
      <t>13</t>
    </r>
    <r>
      <rPr>
        <sz val="11"/>
        <rFont val="方正仿宋简体"/>
        <family val="0"/>
      </rPr>
      <t>村、</t>
    </r>
    <r>
      <rPr>
        <sz val="11"/>
        <rFont val="Times New Roman"/>
        <family val="1"/>
      </rPr>
      <t>18</t>
    </r>
    <r>
      <rPr>
        <sz val="11"/>
        <rFont val="方正仿宋简体"/>
        <family val="0"/>
      </rPr>
      <t>村，阿拉格尔乡</t>
    </r>
    <r>
      <rPr>
        <sz val="11"/>
        <rFont val="Times New Roman"/>
        <family val="1"/>
      </rPr>
      <t>3</t>
    </r>
    <r>
      <rPr>
        <sz val="11"/>
        <rFont val="方正仿宋简体"/>
        <family val="0"/>
      </rPr>
      <t>村、</t>
    </r>
    <r>
      <rPr>
        <sz val="11"/>
        <rFont val="Times New Roman"/>
        <family val="1"/>
      </rPr>
      <t>17</t>
    </r>
    <r>
      <rPr>
        <sz val="11"/>
        <rFont val="方正仿宋简体"/>
        <family val="0"/>
      </rPr>
      <t>村，阿克萨克马热勒乡</t>
    </r>
    <r>
      <rPr>
        <sz val="11"/>
        <rFont val="Times New Roman"/>
        <family val="1"/>
      </rPr>
      <t>11</t>
    </r>
    <r>
      <rPr>
        <sz val="11"/>
        <rFont val="方正仿宋简体"/>
        <family val="0"/>
      </rPr>
      <t>村、</t>
    </r>
    <r>
      <rPr>
        <sz val="11"/>
        <rFont val="Times New Roman"/>
        <family val="1"/>
      </rPr>
      <t>13</t>
    </r>
    <r>
      <rPr>
        <sz val="11"/>
        <rFont val="方正仿宋简体"/>
        <family val="0"/>
      </rPr>
      <t>村，多来提巴格乡</t>
    </r>
    <r>
      <rPr>
        <sz val="11"/>
        <rFont val="Times New Roman"/>
        <family val="1"/>
      </rPr>
      <t>7</t>
    </r>
    <r>
      <rPr>
        <sz val="11"/>
        <rFont val="方正仿宋简体"/>
        <family val="0"/>
      </rPr>
      <t>村、</t>
    </r>
    <r>
      <rPr>
        <sz val="11"/>
        <rFont val="Times New Roman"/>
        <family val="1"/>
      </rPr>
      <t>8</t>
    </r>
    <r>
      <rPr>
        <sz val="11"/>
        <rFont val="方正仿宋简体"/>
        <family val="0"/>
      </rPr>
      <t>村，阿纳库勒乡</t>
    </r>
    <r>
      <rPr>
        <sz val="11"/>
        <rFont val="Times New Roman"/>
        <family val="1"/>
      </rPr>
      <t>9</t>
    </r>
    <r>
      <rPr>
        <sz val="11"/>
        <rFont val="方正仿宋简体"/>
        <family val="0"/>
      </rPr>
      <t>村、</t>
    </r>
    <r>
      <rPr>
        <sz val="11"/>
        <rFont val="Times New Roman"/>
        <family val="1"/>
      </rPr>
      <t>14</t>
    </r>
    <r>
      <rPr>
        <sz val="11"/>
        <rFont val="方正仿宋简体"/>
        <family val="0"/>
      </rPr>
      <t>村，恰尔巴格乡</t>
    </r>
    <r>
      <rPr>
        <sz val="11"/>
        <rFont val="Times New Roman"/>
        <family val="1"/>
      </rPr>
      <t>2</t>
    </r>
    <r>
      <rPr>
        <sz val="11"/>
        <rFont val="方正仿宋简体"/>
        <family val="0"/>
      </rPr>
      <t>村、</t>
    </r>
    <r>
      <rPr>
        <sz val="11"/>
        <rFont val="Times New Roman"/>
        <family val="1"/>
      </rPr>
      <t>15</t>
    </r>
    <r>
      <rPr>
        <sz val="11"/>
        <rFont val="方正仿宋简体"/>
        <family val="0"/>
      </rPr>
      <t>村</t>
    </r>
  </si>
  <si>
    <r>
      <t xml:space="preserve">3. </t>
    </r>
    <r>
      <rPr>
        <b/>
        <sz val="12"/>
        <rFont val="方正仿宋简体"/>
        <family val="0"/>
      </rPr>
      <t>一般示范村建设项目</t>
    </r>
    <r>
      <rPr>
        <b/>
        <sz val="12"/>
        <rFont val="Times New Roman"/>
        <family val="1"/>
      </rPr>
      <t xml:space="preserve">
</t>
    </r>
    <r>
      <rPr>
        <b/>
        <sz val="12"/>
        <rFont val="方正仿宋简体"/>
        <family val="0"/>
      </rPr>
      <t>总投资：</t>
    </r>
    <r>
      <rPr>
        <sz val="12"/>
        <rFont val="Times New Roman"/>
        <family val="1"/>
      </rPr>
      <t>1700</t>
    </r>
    <r>
      <rPr>
        <sz val="12"/>
        <rFont val="方正仿宋简体"/>
        <family val="0"/>
      </rPr>
      <t>万元，</t>
    </r>
    <r>
      <rPr>
        <b/>
        <sz val="12"/>
        <rFont val="方正仿宋简体"/>
        <family val="0"/>
      </rPr>
      <t>规模：</t>
    </r>
    <r>
      <rPr>
        <sz val="12"/>
        <rFont val="Times New Roman"/>
        <family val="1"/>
      </rPr>
      <t>17</t>
    </r>
    <r>
      <rPr>
        <sz val="12"/>
        <rFont val="方正仿宋简体"/>
        <family val="0"/>
      </rPr>
      <t>个行政村</t>
    </r>
    <r>
      <rPr>
        <sz val="12"/>
        <rFont val="Times New Roman"/>
        <family val="1"/>
      </rPr>
      <t xml:space="preserve">
</t>
    </r>
    <r>
      <rPr>
        <b/>
        <sz val="12"/>
        <rFont val="方正仿宋简体"/>
        <family val="0"/>
      </rPr>
      <t>建设内容：</t>
    </r>
    <r>
      <rPr>
        <sz val="12"/>
        <rFont val="方正仿宋简体"/>
        <family val="0"/>
      </rPr>
      <t>根据大小村及现有条件以及实际情况进行测算，每个村预计投资</t>
    </r>
    <r>
      <rPr>
        <sz val="12"/>
        <rFont val="Times New Roman"/>
        <family val="1"/>
      </rPr>
      <t>100</t>
    </r>
    <r>
      <rPr>
        <sz val="12"/>
        <rFont val="方正仿宋简体"/>
        <family val="0"/>
      </rPr>
      <t>万元。主要为</t>
    </r>
    <r>
      <rPr>
        <sz val="12"/>
        <rFont val="Times New Roman"/>
        <family val="1"/>
      </rPr>
      <t>8</t>
    </r>
    <r>
      <rPr>
        <sz val="12"/>
        <rFont val="方正仿宋简体"/>
        <family val="0"/>
      </rPr>
      <t>个乡镇</t>
    </r>
    <r>
      <rPr>
        <sz val="12"/>
        <rFont val="Times New Roman"/>
        <family val="1"/>
      </rPr>
      <t>17</t>
    </r>
    <r>
      <rPr>
        <sz val="12"/>
        <rFont val="方正仿宋简体"/>
        <family val="0"/>
      </rPr>
      <t>个行政村进行村级基础设施改造提升，完善和改造村级硬件设施，补齐垃圾收集转运点、产业配套建设等短板弱项。</t>
    </r>
  </si>
  <si>
    <r>
      <rPr>
        <sz val="14"/>
        <rFont val="方正仿宋简体"/>
        <family val="0"/>
      </rPr>
      <t>村</t>
    </r>
  </si>
  <si>
    <r>
      <rPr>
        <sz val="10"/>
        <rFont val="方正仿宋简体"/>
        <family val="0"/>
      </rPr>
      <t>阿瓦提镇、英吾斯塘乡、色力布亚镇、琼库恰克乡、阿拉格尔乡、阿克萨克马热勒乡、夏马勒乡、多来提巴格乡、阿纳库勒乡、恰尔巴格乡</t>
    </r>
  </si>
  <si>
    <r>
      <rPr>
        <sz val="12"/>
        <rFont val="方正仿宋简体"/>
        <family val="0"/>
      </rPr>
      <t>蒋久健、李黎利、高疆、唐宝桐、李鹏辉、牛少平、刘山山、牛振东、贾中元</t>
    </r>
  </si>
  <si>
    <r>
      <rPr>
        <sz val="11"/>
        <rFont val="方正仿宋简体"/>
        <family val="0"/>
      </rPr>
      <t>受益村庄数</t>
    </r>
    <r>
      <rPr>
        <sz val="11"/>
        <rFont val="Times New Roman"/>
        <family val="1"/>
      </rPr>
      <t>≥17</t>
    </r>
    <r>
      <rPr>
        <sz val="11"/>
        <rFont val="方正仿宋简体"/>
        <family val="0"/>
      </rPr>
      <t>个，项目验收合格率</t>
    </r>
    <r>
      <rPr>
        <sz val="11"/>
        <rFont val="Times New Roman"/>
        <family val="1"/>
      </rPr>
      <t>100%</t>
    </r>
    <r>
      <rPr>
        <sz val="11"/>
        <rFont val="方正仿宋简体"/>
        <family val="0"/>
      </rPr>
      <t>，受益人口</t>
    </r>
    <r>
      <rPr>
        <sz val="11"/>
        <rFont val="Times New Roman"/>
        <family val="1"/>
      </rPr>
      <t>≥25154</t>
    </r>
    <r>
      <rPr>
        <sz val="11"/>
        <rFont val="方正仿宋简体"/>
        <family val="0"/>
      </rPr>
      <t>人，受益脱贫户（含监测帮扶对象）</t>
    </r>
    <r>
      <rPr>
        <sz val="11"/>
        <rFont val="Times New Roman"/>
        <family val="1"/>
      </rPr>
      <t>≥8159</t>
    </r>
    <r>
      <rPr>
        <sz val="11"/>
        <rFont val="方正仿宋简体"/>
        <family val="0"/>
      </rPr>
      <t>人，受益人口满意度</t>
    </r>
    <r>
      <rPr>
        <sz val="11"/>
        <rFont val="Times New Roman"/>
        <family val="1"/>
      </rPr>
      <t>≥95%</t>
    </r>
    <r>
      <rPr>
        <sz val="11"/>
        <rFont val="方正仿宋简体"/>
        <family val="0"/>
      </rPr>
      <t>。</t>
    </r>
  </si>
  <si>
    <r>
      <rPr>
        <sz val="12"/>
        <rFont val="方正仿宋简体"/>
        <family val="0"/>
      </rPr>
      <t>乡村污水治理</t>
    </r>
  </si>
  <si>
    <r>
      <rPr>
        <sz val="12"/>
        <rFont val="方正仿宋简体"/>
        <family val="0"/>
      </rPr>
      <t>多来提巴格乡</t>
    </r>
    <r>
      <rPr>
        <sz val="12"/>
        <rFont val="Times New Roman"/>
        <family val="1"/>
      </rPr>
      <t>1</t>
    </r>
    <r>
      <rPr>
        <sz val="12"/>
        <rFont val="方正仿宋简体"/>
        <family val="0"/>
      </rPr>
      <t>村、阿纳库勒乡</t>
    </r>
    <r>
      <rPr>
        <sz val="12"/>
        <rFont val="Times New Roman"/>
        <family val="1"/>
      </rPr>
      <t>11</t>
    </r>
    <r>
      <rPr>
        <sz val="12"/>
        <rFont val="方正仿宋简体"/>
        <family val="0"/>
      </rPr>
      <t>村</t>
    </r>
  </si>
  <si>
    <r>
      <t xml:space="preserve">4. </t>
    </r>
    <r>
      <rPr>
        <b/>
        <sz val="11"/>
        <rFont val="方正仿宋简体"/>
        <family val="0"/>
      </rPr>
      <t>污水管网建设项目（一期）</t>
    </r>
    <r>
      <rPr>
        <b/>
        <sz val="11"/>
        <rFont val="Times New Roman"/>
        <family val="1"/>
      </rPr>
      <t xml:space="preserve">
</t>
    </r>
    <r>
      <rPr>
        <b/>
        <sz val="11"/>
        <rFont val="方正仿宋简体"/>
        <family val="0"/>
      </rPr>
      <t>总投资：</t>
    </r>
    <r>
      <rPr>
        <sz val="11"/>
        <rFont val="Times New Roman"/>
        <family val="1"/>
      </rPr>
      <t>2000</t>
    </r>
    <r>
      <rPr>
        <sz val="11"/>
        <rFont val="方正仿宋简体"/>
        <family val="0"/>
      </rPr>
      <t>万元</t>
    </r>
    <r>
      <rPr>
        <sz val="11"/>
        <rFont val="Times New Roman"/>
        <family val="1"/>
      </rPr>
      <t xml:space="preserve">
</t>
    </r>
    <r>
      <rPr>
        <b/>
        <sz val="11"/>
        <rFont val="方正仿宋简体"/>
        <family val="0"/>
      </rPr>
      <t>建设内容：</t>
    </r>
    <r>
      <rPr>
        <sz val="11"/>
        <rFont val="方正仿宋简体"/>
        <family val="0"/>
      </rPr>
      <t>新建巴楚县多来提巴格乡</t>
    </r>
    <r>
      <rPr>
        <sz val="11"/>
        <rFont val="Times New Roman"/>
        <family val="1"/>
      </rPr>
      <t>1</t>
    </r>
    <r>
      <rPr>
        <sz val="11"/>
        <rFont val="方正仿宋简体"/>
        <family val="0"/>
      </rPr>
      <t>村、阿纳库勒乡</t>
    </r>
    <r>
      <rPr>
        <sz val="11"/>
        <rFont val="Times New Roman"/>
        <family val="1"/>
      </rPr>
      <t>11</t>
    </r>
    <r>
      <rPr>
        <sz val="11"/>
        <rFont val="方正仿宋简体"/>
        <family val="0"/>
      </rPr>
      <t>村等</t>
    </r>
    <r>
      <rPr>
        <sz val="11"/>
        <rFont val="Times New Roman"/>
        <family val="1"/>
      </rPr>
      <t>2</t>
    </r>
    <r>
      <rPr>
        <sz val="11"/>
        <rFont val="方正仿宋简体"/>
        <family val="0"/>
      </rPr>
      <t>个村庄排水管网</t>
    </r>
    <r>
      <rPr>
        <sz val="11"/>
        <rFont val="Times New Roman"/>
        <family val="1"/>
      </rPr>
      <t>26km</t>
    </r>
    <r>
      <rPr>
        <sz val="11"/>
        <rFont val="方正仿宋简体"/>
        <family val="0"/>
      </rPr>
      <t>，管径</t>
    </r>
    <r>
      <rPr>
        <sz val="11"/>
        <rFont val="Times New Roman"/>
        <family val="1"/>
      </rPr>
      <t>dn110-dn300</t>
    </r>
    <r>
      <rPr>
        <sz val="11"/>
        <rFont val="方正仿宋简体"/>
        <family val="0"/>
      </rPr>
      <t>，配套污水泵站及其相关附属设施。</t>
    </r>
  </si>
  <si>
    <r>
      <rPr>
        <sz val="12"/>
        <rFont val="方正仿宋简体"/>
        <family val="0"/>
      </rPr>
      <t>县住建局</t>
    </r>
  </si>
  <si>
    <r>
      <rPr>
        <sz val="12"/>
        <rFont val="方正仿宋简体"/>
        <family val="0"/>
      </rPr>
      <t>高翔</t>
    </r>
  </si>
  <si>
    <r>
      <rPr>
        <sz val="12"/>
        <rFont val="方正仿宋简体"/>
        <family val="0"/>
      </rPr>
      <t>铺设污水管网</t>
    </r>
    <r>
      <rPr>
        <sz val="12"/>
        <rFont val="Times New Roman"/>
        <family val="1"/>
      </rPr>
      <t>≥26</t>
    </r>
    <r>
      <rPr>
        <sz val="12"/>
        <rFont val="方正仿宋简体"/>
        <family val="0"/>
      </rPr>
      <t>公里，项目验收合格率</t>
    </r>
    <r>
      <rPr>
        <sz val="12"/>
        <rFont val="Times New Roman"/>
        <family val="1"/>
      </rPr>
      <t>100%</t>
    </r>
    <r>
      <rPr>
        <sz val="12"/>
        <rFont val="方正仿宋简体"/>
        <family val="0"/>
      </rPr>
      <t>，受益人口</t>
    </r>
    <r>
      <rPr>
        <sz val="12"/>
        <rFont val="Times New Roman"/>
        <family val="1"/>
      </rPr>
      <t>≥3392</t>
    </r>
    <r>
      <rPr>
        <sz val="12"/>
        <rFont val="方正仿宋简体"/>
        <family val="0"/>
      </rPr>
      <t>人，受益脱贫户（含监测帮扶对象）</t>
    </r>
    <r>
      <rPr>
        <sz val="12"/>
        <rFont val="Times New Roman"/>
        <family val="1"/>
      </rPr>
      <t>≥792</t>
    </r>
    <r>
      <rPr>
        <sz val="12"/>
        <rFont val="方正仿宋简体"/>
        <family val="0"/>
      </rPr>
      <t>人，受益人口满意度</t>
    </r>
    <r>
      <rPr>
        <sz val="12"/>
        <rFont val="Times New Roman"/>
        <family val="1"/>
      </rPr>
      <t>≥95%</t>
    </r>
    <r>
      <rPr>
        <sz val="12"/>
        <rFont val="方正仿宋简体"/>
        <family val="0"/>
      </rPr>
      <t>。</t>
    </r>
  </si>
  <si>
    <r>
      <rPr>
        <sz val="12"/>
        <rFont val="方正仿宋简体"/>
        <family val="0"/>
      </rPr>
      <t>阿瓦提镇</t>
    </r>
    <r>
      <rPr>
        <sz val="12"/>
        <rFont val="Times New Roman"/>
        <family val="1"/>
      </rPr>
      <t>10</t>
    </r>
    <r>
      <rPr>
        <sz val="12"/>
        <rFont val="方正仿宋简体"/>
        <family val="0"/>
      </rPr>
      <t>村；英吾斯塘乡</t>
    </r>
    <r>
      <rPr>
        <sz val="12"/>
        <rFont val="Times New Roman"/>
        <family val="1"/>
      </rPr>
      <t>10</t>
    </r>
    <r>
      <rPr>
        <sz val="12"/>
        <rFont val="方正仿宋简体"/>
        <family val="0"/>
      </rPr>
      <t>村；琼库尔恰克乡</t>
    </r>
    <r>
      <rPr>
        <sz val="12"/>
        <rFont val="Times New Roman"/>
        <family val="1"/>
      </rPr>
      <t>5</t>
    </r>
    <r>
      <rPr>
        <sz val="12"/>
        <rFont val="方正仿宋简体"/>
        <family val="0"/>
      </rPr>
      <t>村、</t>
    </r>
    <r>
      <rPr>
        <sz val="12"/>
        <rFont val="Times New Roman"/>
        <family val="1"/>
      </rPr>
      <t>18</t>
    </r>
    <r>
      <rPr>
        <sz val="12"/>
        <rFont val="方正仿宋简体"/>
        <family val="0"/>
      </rPr>
      <t>村；色力布亚镇</t>
    </r>
    <r>
      <rPr>
        <sz val="12"/>
        <rFont val="Times New Roman"/>
        <family val="1"/>
      </rPr>
      <t>13</t>
    </r>
    <r>
      <rPr>
        <sz val="12"/>
        <rFont val="方正仿宋简体"/>
        <family val="0"/>
      </rPr>
      <t>村、</t>
    </r>
    <r>
      <rPr>
        <sz val="12"/>
        <rFont val="Times New Roman"/>
        <family val="1"/>
      </rPr>
      <t>18</t>
    </r>
    <r>
      <rPr>
        <sz val="12"/>
        <rFont val="方正仿宋简体"/>
        <family val="0"/>
      </rPr>
      <t>村；阿拉格尔乡</t>
    </r>
    <r>
      <rPr>
        <sz val="12"/>
        <rFont val="Times New Roman"/>
        <family val="1"/>
      </rPr>
      <t>3</t>
    </r>
    <r>
      <rPr>
        <sz val="12"/>
        <rFont val="方正仿宋简体"/>
        <family val="0"/>
      </rPr>
      <t>村、</t>
    </r>
    <r>
      <rPr>
        <sz val="12"/>
        <rFont val="Times New Roman"/>
        <family val="1"/>
      </rPr>
      <t>17</t>
    </r>
    <r>
      <rPr>
        <sz val="12"/>
        <rFont val="方正仿宋简体"/>
        <family val="0"/>
      </rPr>
      <t>村；阿克萨克马热勒乡</t>
    </r>
    <r>
      <rPr>
        <sz val="12"/>
        <rFont val="Times New Roman"/>
        <family val="1"/>
      </rPr>
      <t>11</t>
    </r>
    <r>
      <rPr>
        <sz val="12"/>
        <rFont val="方正仿宋简体"/>
        <family val="0"/>
      </rPr>
      <t>村、</t>
    </r>
    <r>
      <rPr>
        <sz val="12"/>
        <rFont val="Times New Roman"/>
        <family val="1"/>
      </rPr>
      <t>13</t>
    </r>
    <r>
      <rPr>
        <sz val="12"/>
        <rFont val="方正仿宋简体"/>
        <family val="0"/>
      </rPr>
      <t>村；阿纳库勒乡</t>
    </r>
    <r>
      <rPr>
        <sz val="12"/>
        <rFont val="Times New Roman"/>
        <family val="1"/>
      </rPr>
      <t>9</t>
    </r>
    <r>
      <rPr>
        <sz val="12"/>
        <rFont val="方正仿宋简体"/>
        <family val="0"/>
      </rPr>
      <t>村、</t>
    </r>
    <r>
      <rPr>
        <sz val="12"/>
        <rFont val="Times New Roman"/>
        <family val="1"/>
      </rPr>
      <t>14</t>
    </r>
    <r>
      <rPr>
        <sz val="12"/>
        <rFont val="方正仿宋简体"/>
        <family val="0"/>
      </rPr>
      <t>村；巴楚镇赛克散村；多来提巴格乡</t>
    </r>
    <r>
      <rPr>
        <sz val="12"/>
        <rFont val="Times New Roman"/>
        <family val="1"/>
      </rPr>
      <t>7</t>
    </r>
    <r>
      <rPr>
        <sz val="12"/>
        <rFont val="方正仿宋简体"/>
        <family val="0"/>
      </rPr>
      <t>村、</t>
    </r>
    <r>
      <rPr>
        <sz val="12"/>
        <rFont val="Times New Roman"/>
        <family val="1"/>
      </rPr>
      <t>8</t>
    </r>
    <r>
      <rPr>
        <sz val="12"/>
        <rFont val="方正仿宋简体"/>
        <family val="0"/>
      </rPr>
      <t>村；恰尔巴格乡</t>
    </r>
    <r>
      <rPr>
        <sz val="12"/>
        <rFont val="Times New Roman"/>
        <family val="1"/>
      </rPr>
      <t>2</t>
    </r>
    <r>
      <rPr>
        <sz val="12"/>
        <rFont val="方正仿宋简体"/>
        <family val="0"/>
      </rPr>
      <t>村、</t>
    </r>
    <r>
      <rPr>
        <sz val="12"/>
        <rFont val="Times New Roman"/>
        <family val="1"/>
      </rPr>
      <t>15</t>
    </r>
    <r>
      <rPr>
        <sz val="12"/>
        <rFont val="方正仿宋简体"/>
        <family val="0"/>
      </rPr>
      <t>村</t>
    </r>
  </si>
  <si>
    <r>
      <t xml:space="preserve">5. </t>
    </r>
    <r>
      <rPr>
        <b/>
        <sz val="10"/>
        <rFont val="方正仿宋简体"/>
        <family val="0"/>
      </rPr>
      <t>污水管网建设项目（二期）</t>
    </r>
    <r>
      <rPr>
        <b/>
        <sz val="10"/>
        <rFont val="Times New Roman"/>
        <family val="1"/>
      </rPr>
      <t xml:space="preserve">
</t>
    </r>
    <r>
      <rPr>
        <b/>
        <sz val="10"/>
        <rFont val="方正仿宋简体"/>
        <family val="0"/>
      </rPr>
      <t>总投资：</t>
    </r>
    <r>
      <rPr>
        <sz val="10"/>
        <rFont val="Times New Roman"/>
        <family val="1"/>
      </rPr>
      <t>8425</t>
    </r>
    <r>
      <rPr>
        <sz val="10"/>
        <rFont val="方正仿宋简体"/>
        <family val="0"/>
      </rPr>
      <t>万元</t>
    </r>
    <r>
      <rPr>
        <sz val="10"/>
        <rFont val="Times New Roman"/>
        <family val="1"/>
      </rPr>
      <t xml:space="preserve">
</t>
    </r>
    <r>
      <rPr>
        <b/>
        <sz val="10"/>
        <rFont val="方正仿宋简体"/>
        <family val="0"/>
      </rPr>
      <t>建设内容：结合乡村振兴示范村建设、新建污水管网并配套相关附属设施。</t>
    </r>
    <r>
      <rPr>
        <b/>
        <sz val="10"/>
        <rFont val="Times New Roman"/>
        <family val="1"/>
      </rPr>
      <t xml:space="preserve">
</t>
    </r>
    <r>
      <rPr>
        <sz val="10"/>
        <rFont val="Times New Roman"/>
        <family val="1"/>
      </rPr>
      <t>1.</t>
    </r>
    <r>
      <rPr>
        <sz val="10"/>
        <rFont val="方正仿宋简体"/>
        <family val="0"/>
      </rPr>
      <t>投资</t>
    </r>
    <r>
      <rPr>
        <sz val="10"/>
        <rFont val="Times New Roman"/>
        <family val="1"/>
      </rPr>
      <t>407</t>
    </r>
    <r>
      <rPr>
        <sz val="10"/>
        <rFont val="方正仿宋简体"/>
        <family val="0"/>
      </rPr>
      <t>万元，为阿瓦提镇</t>
    </r>
    <r>
      <rPr>
        <sz val="10"/>
        <rFont val="Times New Roman"/>
        <family val="1"/>
      </rPr>
      <t>10</t>
    </r>
    <r>
      <rPr>
        <sz val="10"/>
        <rFont val="方正仿宋简体"/>
        <family val="0"/>
      </rPr>
      <t>村新建污水管网</t>
    </r>
    <r>
      <rPr>
        <sz val="10"/>
        <rFont val="Times New Roman"/>
        <family val="1"/>
      </rPr>
      <t>7km</t>
    </r>
    <r>
      <rPr>
        <sz val="10"/>
        <rFont val="方正仿宋简体"/>
        <family val="0"/>
      </rPr>
      <t>，管网每公里</t>
    </r>
    <r>
      <rPr>
        <sz val="10"/>
        <rFont val="Times New Roman"/>
        <family val="1"/>
      </rPr>
      <t>50</t>
    </r>
    <r>
      <rPr>
        <sz val="10"/>
        <rFont val="方正仿宋简体"/>
        <family val="0"/>
      </rPr>
      <t>万元，管径为</t>
    </r>
    <r>
      <rPr>
        <sz val="10"/>
        <rFont val="Times New Roman"/>
        <family val="1"/>
      </rPr>
      <t>DN300</t>
    </r>
    <r>
      <rPr>
        <sz val="10"/>
        <rFont val="方正仿宋简体"/>
        <family val="0"/>
      </rPr>
      <t>，并配套排水观察井</t>
    </r>
    <r>
      <rPr>
        <sz val="10"/>
        <rFont val="Times New Roman"/>
        <family val="1"/>
      </rPr>
      <t>300</t>
    </r>
    <r>
      <rPr>
        <sz val="10"/>
        <rFont val="方正仿宋简体"/>
        <family val="0"/>
      </rPr>
      <t>个、排水观察井</t>
    </r>
    <r>
      <rPr>
        <sz val="10"/>
        <rFont val="Times New Roman"/>
        <family val="1"/>
      </rPr>
      <t>0.25</t>
    </r>
    <r>
      <rPr>
        <sz val="10"/>
        <rFont val="方正仿宋简体"/>
        <family val="0"/>
      </rPr>
      <t>万元</t>
    </r>
    <r>
      <rPr>
        <sz val="10"/>
        <rFont val="Times New Roman"/>
        <family val="1"/>
      </rPr>
      <t>/</t>
    </r>
    <r>
      <rPr>
        <sz val="10"/>
        <rFont val="方正仿宋简体"/>
        <family val="0"/>
      </rPr>
      <t>个，购置日处理量</t>
    </r>
    <r>
      <rPr>
        <sz val="10"/>
        <rFont val="Times New Roman"/>
        <family val="1"/>
      </rPr>
      <t>150m³</t>
    </r>
    <r>
      <rPr>
        <sz val="10"/>
        <rFont val="方正仿宋简体"/>
        <family val="0"/>
      </rPr>
      <t>污水一体化处理设备</t>
    </r>
    <r>
      <rPr>
        <sz val="10"/>
        <rFont val="Times New Roman"/>
        <family val="1"/>
      </rPr>
      <t>1</t>
    </r>
    <r>
      <rPr>
        <sz val="10"/>
        <rFont val="方正仿宋简体"/>
        <family val="0"/>
      </rPr>
      <t>套；</t>
    </r>
    <r>
      <rPr>
        <sz val="10"/>
        <rFont val="Times New Roman"/>
        <family val="1"/>
      </rPr>
      <t xml:space="preserve">
2.</t>
    </r>
    <r>
      <rPr>
        <sz val="10"/>
        <rFont val="方正仿宋简体"/>
        <family val="0"/>
      </rPr>
      <t>投资</t>
    </r>
    <r>
      <rPr>
        <sz val="10"/>
        <rFont val="Times New Roman"/>
        <family val="1"/>
      </rPr>
      <t>400</t>
    </r>
    <r>
      <rPr>
        <sz val="10"/>
        <rFont val="方正仿宋简体"/>
        <family val="0"/>
      </rPr>
      <t>万元，为英吾斯塘乡</t>
    </r>
    <r>
      <rPr>
        <sz val="10"/>
        <rFont val="Times New Roman"/>
        <family val="1"/>
      </rPr>
      <t>10</t>
    </r>
    <r>
      <rPr>
        <sz val="10"/>
        <rFont val="方正仿宋简体"/>
        <family val="0"/>
      </rPr>
      <t>村新建污水管网约</t>
    </r>
    <r>
      <rPr>
        <sz val="10"/>
        <rFont val="Times New Roman"/>
        <family val="1"/>
      </rPr>
      <t>6.12km</t>
    </r>
    <r>
      <rPr>
        <sz val="10"/>
        <rFont val="方正仿宋简体"/>
        <family val="0"/>
      </rPr>
      <t>，管径为</t>
    </r>
    <r>
      <rPr>
        <sz val="10"/>
        <rFont val="Times New Roman"/>
        <family val="1"/>
      </rPr>
      <t>DN100-DN400</t>
    </r>
    <r>
      <rPr>
        <sz val="10"/>
        <rFont val="方正仿宋简体"/>
        <family val="0"/>
      </rPr>
      <t>，并配套污水提升泵站、污水处理设施及排水检查井等相关附属设施；</t>
    </r>
    <r>
      <rPr>
        <sz val="10"/>
        <rFont val="Times New Roman"/>
        <family val="1"/>
      </rPr>
      <t xml:space="preserve">
3.</t>
    </r>
    <r>
      <rPr>
        <sz val="10"/>
        <rFont val="方正仿宋简体"/>
        <family val="0"/>
      </rPr>
      <t>投资</t>
    </r>
    <r>
      <rPr>
        <sz val="10"/>
        <rFont val="Times New Roman"/>
        <family val="1"/>
      </rPr>
      <t>1220</t>
    </r>
    <r>
      <rPr>
        <sz val="10"/>
        <rFont val="方正仿宋简体"/>
        <family val="0"/>
      </rPr>
      <t>万元，为琼库尔恰克乡</t>
    </r>
    <r>
      <rPr>
        <sz val="10"/>
        <rFont val="Times New Roman"/>
        <family val="1"/>
      </rPr>
      <t>5</t>
    </r>
    <r>
      <rPr>
        <sz val="10"/>
        <rFont val="方正仿宋简体"/>
        <family val="0"/>
      </rPr>
      <t>村、</t>
    </r>
    <r>
      <rPr>
        <sz val="10"/>
        <rFont val="Times New Roman"/>
        <family val="1"/>
      </rPr>
      <t>18</t>
    </r>
    <r>
      <rPr>
        <sz val="10"/>
        <rFont val="方正仿宋简体"/>
        <family val="0"/>
      </rPr>
      <t>村新建污水管网约</t>
    </r>
    <r>
      <rPr>
        <sz val="10"/>
        <rFont val="Times New Roman"/>
        <family val="1"/>
      </rPr>
      <t>14km</t>
    </r>
    <r>
      <rPr>
        <sz val="10"/>
        <rFont val="方正仿宋简体"/>
        <family val="0"/>
      </rPr>
      <t>，管径为</t>
    </r>
    <r>
      <rPr>
        <sz val="10"/>
        <rFont val="Times New Roman"/>
        <family val="1"/>
      </rPr>
      <t>DN100-DN300</t>
    </r>
    <r>
      <rPr>
        <sz val="10"/>
        <rFont val="方正仿宋简体"/>
        <family val="0"/>
      </rPr>
      <t>，并配套污水提升泵站</t>
    </r>
    <r>
      <rPr>
        <sz val="10"/>
        <rFont val="Times New Roman"/>
        <family val="1"/>
      </rPr>
      <t>8</t>
    </r>
    <r>
      <rPr>
        <sz val="10"/>
        <rFont val="方正仿宋简体"/>
        <family val="0"/>
      </rPr>
      <t>座、化粪池</t>
    </r>
    <r>
      <rPr>
        <sz val="10"/>
        <rFont val="Times New Roman"/>
        <family val="1"/>
      </rPr>
      <t>1000m³</t>
    </r>
    <r>
      <rPr>
        <sz val="10"/>
        <rFont val="方正仿宋简体"/>
        <family val="0"/>
      </rPr>
      <t>及排水检查井等相关附属设施，管网</t>
    </r>
    <r>
      <rPr>
        <sz val="10"/>
        <rFont val="Times New Roman"/>
        <family val="1"/>
      </rPr>
      <t>65</t>
    </r>
    <r>
      <rPr>
        <sz val="10"/>
        <rFont val="方正仿宋简体"/>
        <family val="0"/>
      </rPr>
      <t>万元</t>
    </r>
    <r>
      <rPr>
        <sz val="10"/>
        <rFont val="Times New Roman"/>
        <family val="1"/>
      </rPr>
      <t>/</t>
    </r>
    <r>
      <rPr>
        <sz val="10"/>
        <rFont val="方正仿宋简体"/>
        <family val="0"/>
      </rPr>
      <t>公里，提升泵</t>
    </r>
    <r>
      <rPr>
        <sz val="10"/>
        <rFont val="Times New Roman"/>
        <family val="1"/>
      </rPr>
      <t>20</t>
    </r>
    <r>
      <rPr>
        <sz val="10"/>
        <rFont val="方正仿宋简体"/>
        <family val="0"/>
      </rPr>
      <t>万元</t>
    </r>
    <r>
      <rPr>
        <sz val="10"/>
        <rFont val="Times New Roman"/>
        <family val="1"/>
      </rPr>
      <t>/</t>
    </r>
    <r>
      <rPr>
        <sz val="10"/>
        <rFont val="方正仿宋简体"/>
        <family val="0"/>
      </rPr>
      <t>个，化粪池</t>
    </r>
    <r>
      <rPr>
        <sz val="10"/>
        <rFont val="Times New Roman"/>
        <family val="1"/>
      </rPr>
      <t>15</t>
    </r>
    <r>
      <rPr>
        <sz val="10"/>
        <rFont val="方正仿宋简体"/>
        <family val="0"/>
      </rPr>
      <t>万元</t>
    </r>
    <r>
      <rPr>
        <sz val="10"/>
        <rFont val="Times New Roman"/>
        <family val="1"/>
      </rPr>
      <t>/100m³</t>
    </r>
    <r>
      <rPr>
        <sz val="10"/>
        <rFont val="方正仿宋简体"/>
        <family val="0"/>
      </rPr>
      <t>。其中：</t>
    </r>
    <r>
      <rPr>
        <sz val="10"/>
        <rFont val="Times New Roman"/>
        <family val="1"/>
      </rPr>
      <t>5</t>
    </r>
    <r>
      <rPr>
        <sz val="10"/>
        <rFont val="方正仿宋简体"/>
        <family val="0"/>
      </rPr>
      <t>村</t>
    </r>
    <r>
      <rPr>
        <sz val="10"/>
        <rFont val="Times New Roman"/>
        <family val="1"/>
      </rPr>
      <t>10km</t>
    </r>
    <r>
      <rPr>
        <sz val="10"/>
        <rFont val="方正仿宋简体"/>
        <family val="0"/>
      </rPr>
      <t>、</t>
    </r>
    <r>
      <rPr>
        <sz val="10"/>
        <rFont val="Times New Roman"/>
        <family val="1"/>
      </rPr>
      <t>18</t>
    </r>
    <r>
      <rPr>
        <sz val="10"/>
        <rFont val="方正仿宋简体"/>
        <family val="0"/>
      </rPr>
      <t>村</t>
    </r>
    <r>
      <rPr>
        <sz val="10"/>
        <rFont val="Times New Roman"/>
        <family val="1"/>
      </rPr>
      <t>4km</t>
    </r>
    <r>
      <rPr>
        <sz val="10"/>
        <rFont val="宋体"/>
        <family val="0"/>
      </rPr>
      <t>；</t>
    </r>
    <r>
      <rPr>
        <sz val="10"/>
        <rFont val="Times New Roman"/>
        <family val="1"/>
      </rPr>
      <t xml:space="preserve">
4.</t>
    </r>
    <r>
      <rPr>
        <sz val="10"/>
        <rFont val="方正仿宋简体"/>
        <family val="0"/>
      </rPr>
      <t>投资</t>
    </r>
    <r>
      <rPr>
        <sz val="10"/>
        <rFont val="Times New Roman"/>
        <family val="1"/>
      </rPr>
      <t>1200</t>
    </r>
    <r>
      <rPr>
        <sz val="10"/>
        <rFont val="方正仿宋简体"/>
        <family val="0"/>
      </rPr>
      <t>万元，为色力布亚镇</t>
    </r>
    <r>
      <rPr>
        <sz val="10"/>
        <rFont val="Times New Roman"/>
        <family val="1"/>
      </rPr>
      <t>13</t>
    </r>
    <r>
      <rPr>
        <sz val="10"/>
        <rFont val="方正仿宋简体"/>
        <family val="0"/>
      </rPr>
      <t>村、</t>
    </r>
    <r>
      <rPr>
        <sz val="10"/>
        <rFont val="Times New Roman"/>
        <family val="1"/>
      </rPr>
      <t>18</t>
    </r>
    <r>
      <rPr>
        <sz val="10"/>
        <rFont val="方正仿宋简体"/>
        <family val="0"/>
      </rPr>
      <t>村新建污水管网约</t>
    </r>
    <r>
      <rPr>
        <sz val="10"/>
        <rFont val="Times New Roman"/>
        <family val="1"/>
      </rPr>
      <t>13.3km</t>
    </r>
    <r>
      <rPr>
        <sz val="10"/>
        <rFont val="方正仿宋简体"/>
        <family val="0"/>
      </rPr>
      <t>，管径为</t>
    </r>
    <r>
      <rPr>
        <sz val="10"/>
        <rFont val="Times New Roman"/>
        <family val="1"/>
      </rPr>
      <t>DN100-DN300</t>
    </r>
    <r>
      <rPr>
        <sz val="10"/>
        <rFont val="方正仿宋简体"/>
        <family val="0"/>
      </rPr>
      <t>，并配套污水提升泵站、污水处理设施及排水检查井等相关附属设施，进行路面恢复等建设。其中：</t>
    </r>
    <r>
      <rPr>
        <sz val="10"/>
        <rFont val="Times New Roman"/>
        <family val="1"/>
      </rPr>
      <t>13</t>
    </r>
    <r>
      <rPr>
        <sz val="10"/>
        <rFont val="方正仿宋简体"/>
        <family val="0"/>
      </rPr>
      <t>村</t>
    </r>
    <r>
      <rPr>
        <sz val="10"/>
        <rFont val="Times New Roman"/>
        <family val="1"/>
      </rPr>
      <t>5.3km</t>
    </r>
    <r>
      <rPr>
        <sz val="10"/>
        <rFont val="方正仿宋简体"/>
        <family val="0"/>
      </rPr>
      <t>、</t>
    </r>
    <r>
      <rPr>
        <sz val="10"/>
        <rFont val="Times New Roman"/>
        <family val="1"/>
      </rPr>
      <t>18</t>
    </r>
    <r>
      <rPr>
        <sz val="10"/>
        <rFont val="方正仿宋简体"/>
        <family val="0"/>
      </rPr>
      <t>村</t>
    </r>
    <r>
      <rPr>
        <sz val="10"/>
        <rFont val="Times New Roman"/>
        <family val="1"/>
      </rPr>
      <t>8km</t>
    </r>
    <r>
      <rPr>
        <sz val="10"/>
        <rFont val="宋体"/>
        <family val="0"/>
      </rPr>
      <t>；</t>
    </r>
    <r>
      <rPr>
        <sz val="10"/>
        <rFont val="Times New Roman"/>
        <family val="1"/>
      </rPr>
      <t xml:space="preserve">
5.</t>
    </r>
    <r>
      <rPr>
        <sz val="10"/>
        <rFont val="方正仿宋简体"/>
        <family val="0"/>
      </rPr>
      <t>投资</t>
    </r>
    <r>
      <rPr>
        <sz val="10"/>
        <rFont val="Times New Roman"/>
        <family val="1"/>
      </rPr>
      <t>1074</t>
    </r>
    <r>
      <rPr>
        <sz val="10"/>
        <rFont val="方正仿宋简体"/>
        <family val="0"/>
      </rPr>
      <t>万元，为阿拉格尔乡</t>
    </r>
    <r>
      <rPr>
        <sz val="10"/>
        <rFont val="Times New Roman"/>
        <family val="1"/>
      </rPr>
      <t>3</t>
    </r>
    <r>
      <rPr>
        <sz val="10"/>
        <rFont val="方正仿宋简体"/>
        <family val="0"/>
      </rPr>
      <t>村、</t>
    </r>
    <r>
      <rPr>
        <sz val="10"/>
        <rFont val="Times New Roman"/>
        <family val="1"/>
      </rPr>
      <t>17</t>
    </r>
    <r>
      <rPr>
        <sz val="10"/>
        <rFont val="方正仿宋简体"/>
        <family val="0"/>
      </rPr>
      <t>村新建污水管网</t>
    </r>
    <r>
      <rPr>
        <sz val="10"/>
        <rFont val="Times New Roman"/>
        <family val="1"/>
      </rPr>
      <t>14.63km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650</t>
    </r>
    <r>
      <rPr>
        <sz val="10"/>
        <rFont val="方正仿宋简体"/>
        <family val="0"/>
      </rPr>
      <t>个、购置日处理量</t>
    </r>
    <r>
      <rPr>
        <sz val="10"/>
        <rFont val="Times New Roman"/>
        <family val="1"/>
      </rPr>
      <t>150m³</t>
    </r>
    <r>
      <rPr>
        <sz val="10"/>
        <rFont val="方正仿宋简体"/>
        <family val="0"/>
      </rPr>
      <t>污水一体化处理设备</t>
    </r>
    <r>
      <rPr>
        <sz val="10"/>
        <rFont val="Times New Roman"/>
        <family val="1"/>
      </rPr>
      <t>2</t>
    </r>
    <r>
      <rPr>
        <sz val="10"/>
        <rFont val="方正仿宋简体"/>
        <family val="0"/>
      </rPr>
      <t>套（</t>
    </r>
    <r>
      <rPr>
        <sz val="10"/>
        <rFont val="Times New Roman"/>
        <family val="1"/>
      </rPr>
      <t>90</t>
    </r>
    <r>
      <rPr>
        <sz val="10"/>
        <rFont val="方正仿宋简体"/>
        <family val="0"/>
      </rPr>
      <t>万元）等相关附属设施，进行路面恢复等建设。其中：</t>
    </r>
    <r>
      <rPr>
        <sz val="10"/>
        <rFont val="Times New Roman"/>
        <family val="1"/>
      </rPr>
      <t>13</t>
    </r>
    <r>
      <rPr>
        <sz val="10"/>
        <rFont val="方正仿宋简体"/>
        <family val="0"/>
      </rPr>
      <t>村</t>
    </r>
    <r>
      <rPr>
        <sz val="10"/>
        <rFont val="Times New Roman"/>
        <family val="1"/>
      </rPr>
      <t>7.2km</t>
    </r>
    <r>
      <rPr>
        <sz val="10"/>
        <rFont val="方正仿宋简体"/>
        <family val="0"/>
      </rPr>
      <t>、</t>
    </r>
    <r>
      <rPr>
        <sz val="10"/>
        <rFont val="Times New Roman"/>
        <family val="1"/>
      </rPr>
      <t>17</t>
    </r>
    <r>
      <rPr>
        <sz val="10"/>
        <rFont val="方正仿宋简体"/>
        <family val="0"/>
      </rPr>
      <t>村</t>
    </r>
    <r>
      <rPr>
        <sz val="10"/>
        <rFont val="Times New Roman"/>
        <family val="1"/>
      </rPr>
      <t>7.43km</t>
    </r>
    <r>
      <rPr>
        <sz val="10"/>
        <rFont val="宋体"/>
        <family val="0"/>
      </rPr>
      <t>；</t>
    </r>
    <r>
      <rPr>
        <sz val="10"/>
        <rFont val="Times New Roman"/>
        <family val="1"/>
      </rPr>
      <t xml:space="preserve">
6.</t>
    </r>
    <r>
      <rPr>
        <sz val="10"/>
        <rFont val="方正仿宋简体"/>
        <family val="0"/>
      </rPr>
      <t>投资</t>
    </r>
    <r>
      <rPr>
        <sz val="10"/>
        <rFont val="Times New Roman"/>
        <family val="1"/>
      </rPr>
      <t>700</t>
    </r>
    <r>
      <rPr>
        <sz val="10"/>
        <rFont val="方正仿宋简体"/>
        <family val="0"/>
      </rPr>
      <t>万元，为阿克萨克马热勒乡</t>
    </r>
    <r>
      <rPr>
        <sz val="10"/>
        <rFont val="Times New Roman"/>
        <family val="1"/>
      </rPr>
      <t>11</t>
    </r>
    <r>
      <rPr>
        <sz val="10"/>
        <rFont val="方正仿宋简体"/>
        <family val="0"/>
      </rPr>
      <t>村、</t>
    </r>
    <r>
      <rPr>
        <sz val="10"/>
        <rFont val="Times New Roman"/>
        <family val="1"/>
      </rPr>
      <t>13</t>
    </r>
    <r>
      <rPr>
        <sz val="10"/>
        <rFont val="方正仿宋简体"/>
        <family val="0"/>
      </rPr>
      <t>村新建污水管网</t>
    </r>
    <r>
      <rPr>
        <sz val="10"/>
        <rFont val="Times New Roman"/>
        <family val="1"/>
      </rPr>
      <t>9.053km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250</t>
    </r>
    <r>
      <rPr>
        <sz val="10"/>
        <rFont val="方正仿宋简体"/>
        <family val="0"/>
      </rPr>
      <t>个、化粪池</t>
    </r>
    <r>
      <rPr>
        <sz val="10"/>
        <rFont val="Times New Roman"/>
        <family val="1"/>
      </rPr>
      <t>200m³</t>
    </r>
    <r>
      <rPr>
        <sz val="10"/>
        <rFont val="方正仿宋简体"/>
        <family val="0"/>
      </rPr>
      <t>、污水提升泵站</t>
    </r>
    <r>
      <rPr>
        <sz val="10"/>
        <rFont val="Times New Roman"/>
        <family val="1"/>
      </rPr>
      <t>2</t>
    </r>
    <r>
      <rPr>
        <sz val="10"/>
        <rFont val="方正仿宋简体"/>
        <family val="0"/>
      </rPr>
      <t>座及化粪池等相关附属设施，进行路面恢复等建设。其中：</t>
    </r>
    <r>
      <rPr>
        <sz val="10"/>
        <rFont val="Times New Roman"/>
        <family val="1"/>
      </rPr>
      <t>11</t>
    </r>
    <r>
      <rPr>
        <sz val="10"/>
        <rFont val="方正仿宋简体"/>
        <family val="0"/>
      </rPr>
      <t>村</t>
    </r>
    <r>
      <rPr>
        <sz val="10"/>
        <rFont val="Times New Roman"/>
        <family val="1"/>
      </rPr>
      <t>4.553km</t>
    </r>
    <r>
      <rPr>
        <sz val="10"/>
        <rFont val="方正仿宋简体"/>
        <family val="0"/>
      </rPr>
      <t>、</t>
    </r>
    <r>
      <rPr>
        <sz val="10"/>
        <rFont val="Times New Roman"/>
        <family val="1"/>
      </rPr>
      <t>13</t>
    </r>
    <r>
      <rPr>
        <sz val="10"/>
        <rFont val="方正仿宋简体"/>
        <family val="0"/>
      </rPr>
      <t>村</t>
    </r>
    <r>
      <rPr>
        <sz val="10"/>
        <rFont val="Times New Roman"/>
        <family val="1"/>
      </rPr>
      <t>4.5km</t>
    </r>
    <r>
      <rPr>
        <sz val="10"/>
        <rFont val="方正仿宋简体"/>
        <family val="0"/>
      </rPr>
      <t>；</t>
    </r>
    <r>
      <rPr>
        <sz val="10"/>
        <rFont val="Times New Roman"/>
        <family val="1"/>
      </rPr>
      <t xml:space="preserve">
7.</t>
    </r>
    <r>
      <rPr>
        <sz val="10"/>
        <rFont val="方正仿宋简体"/>
        <family val="0"/>
      </rPr>
      <t>投资</t>
    </r>
    <r>
      <rPr>
        <sz val="10"/>
        <rFont val="Times New Roman"/>
        <family val="1"/>
      </rPr>
      <t>1221</t>
    </r>
    <r>
      <rPr>
        <sz val="10"/>
        <rFont val="方正仿宋简体"/>
        <family val="0"/>
      </rPr>
      <t>万元，为阿纳库勒乡</t>
    </r>
    <r>
      <rPr>
        <sz val="10"/>
        <rFont val="Times New Roman"/>
        <family val="1"/>
      </rPr>
      <t>9</t>
    </r>
    <r>
      <rPr>
        <sz val="10"/>
        <rFont val="方正仿宋简体"/>
        <family val="0"/>
      </rPr>
      <t>村、</t>
    </r>
    <r>
      <rPr>
        <sz val="10"/>
        <rFont val="Times New Roman"/>
        <family val="1"/>
      </rPr>
      <t>14</t>
    </r>
    <r>
      <rPr>
        <sz val="10"/>
        <rFont val="方正仿宋简体"/>
        <family val="0"/>
      </rPr>
      <t>村新建污水管网</t>
    </r>
    <r>
      <rPr>
        <sz val="10"/>
        <rFont val="Times New Roman"/>
        <family val="1"/>
      </rPr>
      <t>25km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440</t>
    </r>
    <r>
      <rPr>
        <sz val="10"/>
        <rFont val="方正仿宋简体"/>
        <family val="0"/>
      </rPr>
      <t>个、污水提升泵站</t>
    </r>
    <r>
      <rPr>
        <sz val="10"/>
        <rFont val="Times New Roman"/>
        <family val="1"/>
      </rPr>
      <t>6</t>
    </r>
    <r>
      <rPr>
        <sz val="10"/>
        <rFont val="方正仿宋简体"/>
        <family val="0"/>
      </rPr>
      <t>座及相关附属设施等建设。其中：</t>
    </r>
    <r>
      <rPr>
        <sz val="10"/>
        <rFont val="Times New Roman"/>
        <family val="1"/>
      </rPr>
      <t>9</t>
    </r>
    <r>
      <rPr>
        <sz val="10"/>
        <rFont val="方正仿宋简体"/>
        <family val="0"/>
      </rPr>
      <t>村</t>
    </r>
    <r>
      <rPr>
        <sz val="10"/>
        <rFont val="Times New Roman"/>
        <family val="1"/>
      </rPr>
      <t>17km</t>
    </r>
    <r>
      <rPr>
        <sz val="10"/>
        <rFont val="方正仿宋简体"/>
        <family val="0"/>
      </rPr>
      <t>、</t>
    </r>
    <r>
      <rPr>
        <sz val="10"/>
        <rFont val="Times New Roman"/>
        <family val="1"/>
      </rPr>
      <t>14</t>
    </r>
    <r>
      <rPr>
        <sz val="10"/>
        <rFont val="方正仿宋简体"/>
        <family val="0"/>
      </rPr>
      <t>村</t>
    </r>
    <r>
      <rPr>
        <sz val="10"/>
        <rFont val="Times New Roman"/>
        <family val="1"/>
      </rPr>
      <t>8km</t>
    </r>
    <r>
      <rPr>
        <sz val="10"/>
        <rFont val="方正仿宋简体"/>
        <family val="0"/>
      </rPr>
      <t>；</t>
    </r>
    <r>
      <rPr>
        <sz val="10"/>
        <rFont val="Times New Roman"/>
        <family val="1"/>
      </rPr>
      <t xml:space="preserve">
8.</t>
    </r>
    <r>
      <rPr>
        <sz val="10"/>
        <rFont val="方正仿宋简体"/>
        <family val="0"/>
      </rPr>
      <t>投资</t>
    </r>
    <r>
      <rPr>
        <sz val="10"/>
        <rFont val="Times New Roman"/>
        <family val="1"/>
      </rPr>
      <t>513</t>
    </r>
    <r>
      <rPr>
        <sz val="10"/>
        <rFont val="方正仿宋简体"/>
        <family val="0"/>
      </rPr>
      <t>万元，为巴楚镇赛克散村新建污水管网</t>
    </r>
    <r>
      <rPr>
        <sz val="10"/>
        <rFont val="Times New Roman"/>
        <family val="1"/>
      </rPr>
      <t>3.933km</t>
    </r>
    <r>
      <rPr>
        <sz val="10"/>
        <rFont val="方正仿宋简体"/>
        <family val="0"/>
      </rPr>
      <t>，管径为</t>
    </r>
    <r>
      <rPr>
        <sz val="10"/>
        <rFont val="Times New Roman"/>
        <family val="1"/>
      </rPr>
      <t>DN100-DN300</t>
    </r>
    <r>
      <rPr>
        <sz val="10"/>
        <rFont val="方正仿宋简体"/>
        <family val="0"/>
      </rPr>
      <t>，并配套排水观察井</t>
    </r>
    <r>
      <rPr>
        <sz val="10"/>
        <rFont val="Times New Roman"/>
        <family val="1"/>
      </rPr>
      <t>133</t>
    </r>
    <r>
      <rPr>
        <sz val="10"/>
        <rFont val="方正仿宋简体"/>
        <family val="0"/>
      </rPr>
      <t>个、污水提升泵站</t>
    </r>
    <r>
      <rPr>
        <sz val="10"/>
        <rFont val="Times New Roman"/>
        <family val="1"/>
      </rPr>
      <t>3</t>
    </r>
    <r>
      <rPr>
        <sz val="10"/>
        <rFont val="方正仿宋简体"/>
        <family val="0"/>
      </rPr>
      <t>座及相关附属设施，进行路面恢复等建设；</t>
    </r>
    <r>
      <rPr>
        <sz val="10"/>
        <rFont val="Times New Roman"/>
        <family val="1"/>
      </rPr>
      <t xml:space="preserve">
9.</t>
    </r>
    <r>
      <rPr>
        <sz val="10"/>
        <rFont val="方正仿宋简体"/>
        <family val="0"/>
      </rPr>
      <t>投资</t>
    </r>
    <r>
      <rPr>
        <sz val="10"/>
        <rFont val="Times New Roman"/>
        <family val="1"/>
      </rPr>
      <t>894</t>
    </r>
    <r>
      <rPr>
        <sz val="10"/>
        <rFont val="方正仿宋简体"/>
        <family val="0"/>
      </rPr>
      <t>万元，为多来提巴格乡</t>
    </r>
    <r>
      <rPr>
        <sz val="10"/>
        <rFont val="Times New Roman"/>
        <family val="1"/>
      </rPr>
      <t>7</t>
    </r>
    <r>
      <rPr>
        <sz val="10"/>
        <rFont val="方正仿宋简体"/>
        <family val="0"/>
      </rPr>
      <t>村、</t>
    </r>
    <r>
      <rPr>
        <sz val="10"/>
        <rFont val="Times New Roman"/>
        <family val="1"/>
      </rPr>
      <t>8</t>
    </r>
    <r>
      <rPr>
        <sz val="10"/>
        <rFont val="方正仿宋简体"/>
        <family val="0"/>
      </rPr>
      <t>村新建污水管网</t>
    </r>
    <r>
      <rPr>
        <sz val="10"/>
        <rFont val="Times New Roman"/>
        <family val="1"/>
      </rPr>
      <t>14.9km</t>
    </r>
    <r>
      <rPr>
        <sz val="10"/>
        <rFont val="方正仿宋简体"/>
        <family val="0"/>
      </rPr>
      <t>，管径为</t>
    </r>
    <r>
      <rPr>
        <sz val="10"/>
        <rFont val="Times New Roman"/>
        <family val="1"/>
      </rPr>
      <t>DN100-DN300</t>
    </r>
    <r>
      <rPr>
        <sz val="10"/>
        <rFont val="方正仿宋简体"/>
        <family val="0"/>
      </rPr>
      <t>，并配套提升泵</t>
    </r>
    <r>
      <rPr>
        <sz val="10"/>
        <rFont val="Times New Roman"/>
        <family val="1"/>
      </rPr>
      <t>4</t>
    </r>
    <r>
      <rPr>
        <sz val="10"/>
        <rFont val="方正仿宋简体"/>
        <family val="0"/>
      </rPr>
      <t>座、污水处理设施</t>
    </r>
    <r>
      <rPr>
        <sz val="10"/>
        <rFont val="Times New Roman"/>
        <family val="1"/>
      </rPr>
      <t>4</t>
    </r>
    <r>
      <rPr>
        <sz val="10"/>
        <rFont val="方正仿宋简体"/>
        <family val="0"/>
      </rPr>
      <t>套（</t>
    </r>
    <r>
      <rPr>
        <sz val="10"/>
        <rFont val="Times New Roman"/>
        <family val="1"/>
      </rPr>
      <t>100m³</t>
    </r>
    <r>
      <rPr>
        <sz val="10"/>
        <rFont val="方正仿宋简体"/>
        <family val="0"/>
      </rPr>
      <t>）等相关附属设施，进行路面恢复等建设。其中：</t>
    </r>
    <r>
      <rPr>
        <sz val="10"/>
        <rFont val="Times New Roman"/>
        <family val="1"/>
      </rPr>
      <t>7</t>
    </r>
    <r>
      <rPr>
        <sz val="10"/>
        <rFont val="方正仿宋简体"/>
        <family val="0"/>
      </rPr>
      <t>村</t>
    </r>
    <r>
      <rPr>
        <sz val="10"/>
        <rFont val="Times New Roman"/>
        <family val="1"/>
      </rPr>
      <t>7.9km</t>
    </r>
    <r>
      <rPr>
        <sz val="10"/>
        <rFont val="方正仿宋简体"/>
        <family val="0"/>
      </rPr>
      <t>、</t>
    </r>
    <r>
      <rPr>
        <sz val="10"/>
        <rFont val="Times New Roman"/>
        <family val="1"/>
      </rPr>
      <t>8</t>
    </r>
    <r>
      <rPr>
        <sz val="10"/>
        <rFont val="方正仿宋简体"/>
        <family val="0"/>
      </rPr>
      <t>村</t>
    </r>
    <r>
      <rPr>
        <sz val="10"/>
        <rFont val="Times New Roman"/>
        <family val="1"/>
      </rPr>
      <t>7km</t>
    </r>
    <r>
      <rPr>
        <sz val="10"/>
        <rFont val="方正仿宋简体"/>
        <family val="0"/>
      </rPr>
      <t>；</t>
    </r>
    <r>
      <rPr>
        <sz val="10"/>
        <rFont val="Times New Roman"/>
        <family val="1"/>
      </rPr>
      <t xml:space="preserve">
10.</t>
    </r>
    <r>
      <rPr>
        <sz val="10"/>
        <rFont val="方正仿宋简体"/>
        <family val="0"/>
      </rPr>
      <t>投资</t>
    </r>
    <r>
      <rPr>
        <sz val="10"/>
        <rFont val="Times New Roman"/>
        <family val="1"/>
      </rPr>
      <t>796</t>
    </r>
    <r>
      <rPr>
        <sz val="10"/>
        <rFont val="方正仿宋简体"/>
        <family val="0"/>
      </rPr>
      <t>万元，为恰尔巴格乡</t>
    </r>
    <r>
      <rPr>
        <sz val="10"/>
        <rFont val="Times New Roman"/>
        <family val="1"/>
      </rPr>
      <t>2</t>
    </r>
    <r>
      <rPr>
        <sz val="10"/>
        <rFont val="方正仿宋简体"/>
        <family val="0"/>
      </rPr>
      <t>村、</t>
    </r>
    <r>
      <rPr>
        <sz val="10"/>
        <rFont val="Times New Roman"/>
        <family val="1"/>
      </rPr>
      <t>15</t>
    </r>
    <r>
      <rPr>
        <sz val="10"/>
        <rFont val="方正仿宋简体"/>
        <family val="0"/>
      </rPr>
      <t>村新建污水管网</t>
    </r>
    <r>
      <rPr>
        <sz val="10"/>
        <rFont val="Times New Roman"/>
        <family val="1"/>
      </rPr>
      <t>10.883</t>
    </r>
    <r>
      <rPr>
        <sz val="10"/>
        <rFont val="方正仿宋简体"/>
        <family val="0"/>
      </rPr>
      <t>公里，管径为</t>
    </r>
    <r>
      <rPr>
        <sz val="10"/>
        <rFont val="Times New Roman"/>
        <family val="1"/>
      </rPr>
      <t>DN100-DN315</t>
    </r>
    <r>
      <rPr>
        <sz val="10"/>
        <rFont val="方正仿宋简体"/>
        <family val="0"/>
      </rPr>
      <t>，并配套提升泵、检查井、污水处理设施等相关附属设施等建设。</t>
    </r>
  </si>
  <si>
    <r>
      <rPr>
        <sz val="12"/>
        <rFont val="方正仿宋简体"/>
        <family val="0"/>
      </rPr>
      <t>县生态环境局，涉及乡镇</t>
    </r>
  </si>
  <si>
    <r>
      <rPr>
        <sz val="12"/>
        <rFont val="方正仿宋简体"/>
        <family val="0"/>
      </rPr>
      <t>吴松青，涉及乡镇党委书记</t>
    </r>
  </si>
  <si>
    <r>
      <rPr>
        <sz val="11"/>
        <rFont val="方正仿宋简体"/>
        <family val="0"/>
      </rPr>
      <t>铺设污水管网</t>
    </r>
    <r>
      <rPr>
        <sz val="11"/>
        <rFont val="Times New Roman"/>
        <family val="1"/>
      </rPr>
      <t>≥118.819</t>
    </r>
    <r>
      <rPr>
        <sz val="11"/>
        <rFont val="方正仿宋简体"/>
        <family val="0"/>
      </rPr>
      <t>公里，项目验收合格率</t>
    </r>
    <r>
      <rPr>
        <sz val="11"/>
        <rFont val="Times New Roman"/>
        <family val="1"/>
      </rPr>
      <t>100%</t>
    </r>
    <r>
      <rPr>
        <sz val="11"/>
        <rFont val="方正仿宋简体"/>
        <family val="0"/>
      </rPr>
      <t>，受益人口</t>
    </r>
    <r>
      <rPr>
        <sz val="11"/>
        <rFont val="Times New Roman"/>
        <family val="1"/>
      </rPr>
      <t>≥26935</t>
    </r>
    <r>
      <rPr>
        <sz val="11"/>
        <rFont val="方正仿宋简体"/>
        <family val="0"/>
      </rPr>
      <t>人，受益脱贫户（含监测帮扶对象）</t>
    </r>
    <r>
      <rPr>
        <sz val="11"/>
        <rFont val="Times New Roman"/>
        <family val="1"/>
      </rPr>
      <t>≥7978</t>
    </r>
    <r>
      <rPr>
        <sz val="11"/>
        <rFont val="方正仿宋简体"/>
        <family val="0"/>
      </rPr>
      <t>人，受益人口满意度</t>
    </r>
    <r>
      <rPr>
        <sz val="11"/>
        <rFont val="Times New Roman"/>
        <family val="1"/>
      </rPr>
      <t>≥95%</t>
    </r>
    <r>
      <rPr>
        <sz val="11"/>
        <rFont val="方正仿宋简体"/>
        <family val="0"/>
      </rPr>
      <t>。</t>
    </r>
  </si>
  <si>
    <r>
      <rPr>
        <b/>
        <sz val="12"/>
        <rFont val="方正仿宋简体"/>
        <family val="0"/>
      </rPr>
      <t>四</t>
    </r>
  </si>
  <si>
    <r>
      <rPr>
        <b/>
        <sz val="14"/>
        <rFont val="方正仿宋简体"/>
        <family val="0"/>
      </rPr>
      <t>易地搬迁后扶</t>
    </r>
  </si>
  <si>
    <t>BCX021</t>
  </si>
  <si>
    <r>
      <rPr>
        <sz val="12"/>
        <rFont val="方正仿宋简体"/>
        <family val="0"/>
      </rPr>
      <t>巴楚县易地搬迁点基础设施及人居环境提升改造项目</t>
    </r>
  </si>
  <si>
    <r>
      <rPr>
        <sz val="12"/>
        <rFont val="方正仿宋简体"/>
        <family val="0"/>
      </rPr>
      <t>易地搬迁后扶</t>
    </r>
  </si>
  <si>
    <r>
      <rPr>
        <sz val="12"/>
        <rFont val="方正仿宋简体"/>
        <family val="0"/>
      </rPr>
      <t>易地搬迁点基础设施提升项目</t>
    </r>
  </si>
  <si>
    <r>
      <rPr>
        <sz val="12"/>
        <rFont val="方正仿宋简体"/>
        <family val="0"/>
      </rPr>
      <t>改建</t>
    </r>
  </si>
  <si>
    <r>
      <rPr>
        <sz val="12"/>
        <rFont val="方正仿宋简体"/>
        <family val="0"/>
      </rPr>
      <t>巴楚县易地扶贫搬迁点</t>
    </r>
  </si>
  <si>
    <r>
      <t>幸福园社区基础设施提升及综合环境治理项目</t>
    </r>
    <r>
      <rPr>
        <b/>
        <sz val="12"/>
        <rFont val="Times New Roman"/>
        <family val="1"/>
      </rPr>
      <t xml:space="preserve">
</t>
    </r>
    <r>
      <rPr>
        <b/>
        <sz val="12"/>
        <rFont val="方正仿宋简体"/>
        <family val="0"/>
      </rPr>
      <t>总投资：</t>
    </r>
    <r>
      <rPr>
        <sz val="12"/>
        <rFont val="Times New Roman"/>
        <family val="1"/>
      </rPr>
      <t>1500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对幸福园社区安置区供排水、垃圾处理、道路、电力等基础设施短板进行改造提升，新建文化大舞台</t>
    </r>
    <r>
      <rPr>
        <sz val="12"/>
        <rFont val="Times New Roman"/>
        <family val="1"/>
      </rPr>
      <t>1</t>
    </r>
    <r>
      <rPr>
        <sz val="12"/>
        <rFont val="方正仿宋简体"/>
        <family val="0"/>
      </rPr>
      <t>座，配套步道、照明等附属设施及健身休闲等设备；实施土地盐碱化治理、种植土更换，配套供水管网及苗木定植等。</t>
    </r>
    <r>
      <rPr>
        <sz val="12"/>
        <rFont val="Times New Roman"/>
        <family val="1"/>
      </rPr>
      <t xml:space="preserve">
1.</t>
    </r>
    <r>
      <rPr>
        <sz val="12"/>
        <rFont val="方正仿宋简体"/>
        <family val="0"/>
      </rPr>
      <t>投资</t>
    </r>
    <r>
      <rPr>
        <sz val="12"/>
        <rFont val="Times New Roman"/>
        <family val="1"/>
      </rPr>
      <t>1400</t>
    </r>
    <r>
      <rPr>
        <sz val="12"/>
        <rFont val="方正仿宋简体"/>
        <family val="0"/>
      </rPr>
      <t>万元，提升幸福园社区基础设施，垃圾处理方面新建垃圾中转站</t>
    </r>
    <r>
      <rPr>
        <sz val="12"/>
        <rFont val="Times New Roman"/>
        <family val="1"/>
      </rPr>
      <t>1</t>
    </r>
    <r>
      <rPr>
        <sz val="12"/>
        <rFont val="方正仿宋简体"/>
        <family val="0"/>
      </rPr>
      <t>座，配套垃圾船。污水处理方面新建污水管网</t>
    </r>
    <r>
      <rPr>
        <sz val="12"/>
        <rFont val="Times New Roman"/>
        <family val="1"/>
      </rPr>
      <t>630</t>
    </r>
    <r>
      <rPr>
        <sz val="12"/>
        <rFont val="方正仿宋简体"/>
        <family val="0"/>
      </rPr>
      <t>米，更换</t>
    </r>
    <r>
      <rPr>
        <sz val="12"/>
        <rFont val="Times New Roman"/>
        <family val="1"/>
      </rPr>
      <t>110kw</t>
    </r>
    <r>
      <rPr>
        <sz val="12"/>
        <rFont val="方正仿宋简体"/>
        <family val="0"/>
      </rPr>
      <t>污水泵</t>
    </r>
    <r>
      <rPr>
        <sz val="12"/>
        <rFont val="Times New Roman"/>
        <family val="1"/>
      </rPr>
      <t>4</t>
    </r>
    <r>
      <rPr>
        <sz val="12"/>
        <rFont val="方正仿宋简体"/>
        <family val="0"/>
      </rPr>
      <t>台，配套电箱</t>
    </r>
    <r>
      <rPr>
        <sz val="12"/>
        <rFont val="Times New Roman"/>
        <family val="1"/>
      </rPr>
      <t>4</t>
    </r>
    <r>
      <rPr>
        <sz val="12"/>
        <rFont val="方正仿宋简体"/>
        <family val="0"/>
      </rPr>
      <t>台，改造输电线路</t>
    </r>
    <r>
      <rPr>
        <sz val="12"/>
        <rFont val="Times New Roman"/>
        <family val="1"/>
      </rPr>
      <t>200</t>
    </r>
    <r>
      <rPr>
        <sz val="12"/>
        <rFont val="方正仿宋简体"/>
        <family val="0"/>
      </rPr>
      <t>米，配套相关附属设施；对幸福园社区、城南产业园及沿巴莎公路两旁土地盐碱化治理，更换种植土</t>
    </r>
    <r>
      <rPr>
        <sz val="12"/>
        <rFont val="Times New Roman"/>
        <family val="1"/>
      </rPr>
      <t>343</t>
    </r>
    <r>
      <rPr>
        <sz val="12"/>
        <rFont val="方正仿宋简体"/>
        <family val="0"/>
      </rPr>
      <t>亩（换填</t>
    </r>
    <r>
      <rPr>
        <sz val="12"/>
        <rFont val="Times New Roman"/>
        <family val="1"/>
      </rPr>
      <t>80</t>
    </r>
    <r>
      <rPr>
        <sz val="12"/>
        <rFont val="方正仿宋简体"/>
        <family val="0"/>
      </rPr>
      <t>公分，</t>
    </r>
    <r>
      <rPr>
        <sz val="12"/>
        <rFont val="Times New Roman"/>
        <family val="1"/>
      </rPr>
      <t>64</t>
    </r>
    <r>
      <rPr>
        <sz val="12"/>
        <rFont val="方正仿宋简体"/>
        <family val="0"/>
      </rPr>
      <t>元</t>
    </r>
    <r>
      <rPr>
        <sz val="12"/>
        <rFont val="Times New Roman"/>
        <family val="1"/>
      </rPr>
      <t>/</t>
    </r>
    <r>
      <rPr>
        <sz val="12"/>
        <rFont val="方正仿宋简体"/>
        <family val="0"/>
      </rPr>
      <t>立方米，渣土外运按</t>
    </r>
    <r>
      <rPr>
        <sz val="12"/>
        <rFont val="Times New Roman"/>
        <family val="1"/>
      </rPr>
      <t>5</t>
    </r>
    <r>
      <rPr>
        <sz val="12"/>
        <rFont val="方正仿宋简体"/>
        <family val="0"/>
      </rPr>
      <t>公里</t>
    </r>
    <r>
      <rPr>
        <sz val="12"/>
        <rFont val="Times New Roman"/>
        <family val="1"/>
      </rPr>
      <t>18</t>
    </r>
    <r>
      <rPr>
        <sz val="12"/>
        <rFont val="方正仿宋简体"/>
        <family val="0"/>
      </rPr>
      <t>元</t>
    </r>
    <r>
      <rPr>
        <sz val="12"/>
        <rFont val="Times New Roman"/>
        <family val="1"/>
      </rPr>
      <t>/</t>
    </r>
    <r>
      <rPr>
        <sz val="12"/>
        <rFont val="方正仿宋简体"/>
        <family val="0"/>
      </rPr>
      <t>立方米、种植土回填按</t>
    </r>
    <r>
      <rPr>
        <sz val="12"/>
        <rFont val="Times New Roman"/>
        <family val="1"/>
      </rPr>
      <t>25</t>
    </r>
    <r>
      <rPr>
        <sz val="12"/>
        <rFont val="方正仿宋简体"/>
        <family val="0"/>
      </rPr>
      <t>公里</t>
    </r>
    <r>
      <rPr>
        <sz val="12"/>
        <rFont val="Times New Roman"/>
        <family val="1"/>
      </rPr>
      <t>46</t>
    </r>
    <r>
      <rPr>
        <sz val="12"/>
        <rFont val="方正仿宋简体"/>
        <family val="0"/>
      </rPr>
      <t>元</t>
    </r>
    <r>
      <rPr>
        <sz val="12"/>
        <rFont val="Times New Roman"/>
        <family val="1"/>
      </rPr>
      <t>/</t>
    </r>
    <r>
      <rPr>
        <sz val="12"/>
        <rFont val="方正仿宋简体"/>
        <family val="0"/>
      </rPr>
      <t>立方米进行测算），建设供水管网</t>
    </r>
    <r>
      <rPr>
        <sz val="12"/>
        <rFont val="Times New Roman"/>
        <family val="1"/>
      </rPr>
      <t>21.7</t>
    </r>
    <r>
      <rPr>
        <sz val="12"/>
        <rFont val="方正仿宋简体"/>
        <family val="0"/>
      </rPr>
      <t>公里主要为</t>
    </r>
    <r>
      <rPr>
        <sz val="12"/>
        <rFont val="Times New Roman"/>
        <family val="1"/>
      </rPr>
      <t>PE</t>
    </r>
    <r>
      <rPr>
        <sz val="12"/>
        <rFont val="方正仿宋简体"/>
        <family val="0"/>
      </rPr>
      <t>管</t>
    </r>
    <r>
      <rPr>
        <sz val="12"/>
        <rFont val="Times New Roman"/>
        <family val="1"/>
      </rPr>
      <t>De100</t>
    </r>
    <r>
      <rPr>
        <sz val="12"/>
        <rFont val="方正仿宋简体"/>
        <family val="0"/>
      </rPr>
      <t>口径，</t>
    </r>
    <r>
      <rPr>
        <sz val="12"/>
        <rFont val="Times New Roman"/>
        <family val="1"/>
      </rPr>
      <t>64.5</t>
    </r>
    <r>
      <rPr>
        <sz val="12"/>
        <rFont val="方正仿宋简体"/>
        <family val="0"/>
      </rPr>
      <t>元</t>
    </r>
    <r>
      <rPr>
        <sz val="12"/>
        <rFont val="Times New Roman"/>
        <family val="1"/>
      </rPr>
      <t>/</t>
    </r>
    <r>
      <rPr>
        <sz val="12"/>
        <rFont val="方正仿宋简体"/>
        <family val="0"/>
      </rPr>
      <t>米，含管道</t>
    </r>
    <r>
      <rPr>
        <sz val="12"/>
        <rFont val="Times New Roman"/>
        <family val="1"/>
      </rPr>
      <t>38</t>
    </r>
    <r>
      <rPr>
        <sz val="12"/>
        <rFont val="方正仿宋简体"/>
        <family val="0"/>
      </rPr>
      <t>元</t>
    </r>
    <r>
      <rPr>
        <sz val="12"/>
        <rFont val="Times New Roman"/>
        <family val="1"/>
      </rPr>
      <t>/</t>
    </r>
    <r>
      <rPr>
        <sz val="12"/>
        <rFont val="方正仿宋简体"/>
        <family val="0"/>
      </rPr>
      <t>米、出水桩</t>
    </r>
    <r>
      <rPr>
        <sz val="12"/>
        <rFont val="Times New Roman"/>
        <family val="1"/>
      </rPr>
      <t>+</t>
    </r>
    <r>
      <rPr>
        <sz val="12"/>
        <rFont val="方正仿宋简体"/>
        <family val="0"/>
      </rPr>
      <t>喷头</t>
    </r>
    <r>
      <rPr>
        <sz val="12"/>
        <rFont val="Times New Roman"/>
        <family val="1"/>
      </rPr>
      <t>20</t>
    </r>
    <r>
      <rPr>
        <sz val="12"/>
        <rFont val="方正仿宋简体"/>
        <family val="0"/>
      </rPr>
      <t>元</t>
    </r>
    <r>
      <rPr>
        <sz val="12"/>
        <rFont val="Times New Roman"/>
        <family val="1"/>
      </rPr>
      <t>/</t>
    </r>
    <r>
      <rPr>
        <sz val="12"/>
        <rFont val="方正仿宋简体"/>
        <family val="0"/>
      </rPr>
      <t>米，土方挖填（挖深</t>
    </r>
    <r>
      <rPr>
        <sz val="12"/>
        <rFont val="Times New Roman"/>
        <family val="1"/>
      </rPr>
      <t>1</t>
    </r>
    <r>
      <rPr>
        <sz val="12"/>
        <rFont val="方正仿宋简体"/>
        <family val="0"/>
      </rPr>
      <t>米</t>
    </r>
    <r>
      <rPr>
        <sz val="12"/>
        <rFont val="Times New Roman"/>
        <family val="1"/>
      </rPr>
      <t>6.5</t>
    </r>
    <r>
      <rPr>
        <sz val="12"/>
        <rFont val="方正仿宋简体"/>
        <family val="0"/>
      </rPr>
      <t>元</t>
    </r>
    <r>
      <rPr>
        <sz val="12"/>
        <rFont val="Times New Roman"/>
        <family val="1"/>
      </rPr>
      <t>/</t>
    </r>
    <r>
      <rPr>
        <sz val="12"/>
        <rFont val="方正仿宋简体"/>
        <family val="0"/>
      </rPr>
      <t>米）。</t>
    </r>
    <r>
      <rPr>
        <sz val="12"/>
        <rFont val="Times New Roman"/>
        <family val="1"/>
      </rPr>
      <t xml:space="preserve">
2.</t>
    </r>
    <r>
      <rPr>
        <sz val="12"/>
        <rFont val="方正仿宋简体"/>
        <family val="0"/>
      </rPr>
      <t>投资</t>
    </r>
    <r>
      <rPr>
        <sz val="12"/>
        <rFont val="Times New Roman"/>
        <family val="1"/>
      </rPr>
      <t>80</t>
    </r>
    <r>
      <rPr>
        <sz val="12"/>
        <rFont val="方正仿宋简体"/>
        <family val="0"/>
      </rPr>
      <t>万元，新建文化大舞台</t>
    </r>
    <r>
      <rPr>
        <sz val="12"/>
        <rFont val="Times New Roman"/>
        <family val="1"/>
      </rPr>
      <t>150</t>
    </r>
    <r>
      <rPr>
        <sz val="12"/>
        <rFont val="方正仿宋简体"/>
        <family val="0"/>
      </rPr>
      <t>平方米，配套步道、照明、体育健身、休闲文化等附属设施设备。</t>
    </r>
    <r>
      <rPr>
        <sz val="12"/>
        <rFont val="Times New Roman"/>
        <family val="1"/>
      </rPr>
      <t xml:space="preserve"> 
3.</t>
    </r>
    <r>
      <rPr>
        <sz val="12"/>
        <rFont val="方正仿宋简体"/>
        <family val="0"/>
      </rPr>
      <t>投资</t>
    </r>
    <r>
      <rPr>
        <sz val="12"/>
        <rFont val="Times New Roman"/>
        <family val="1"/>
      </rPr>
      <t>20</t>
    </r>
    <r>
      <rPr>
        <sz val="12"/>
        <rFont val="方正仿宋简体"/>
        <family val="0"/>
      </rPr>
      <t>万元，采购垃圾转运车</t>
    </r>
    <r>
      <rPr>
        <sz val="12"/>
        <rFont val="Times New Roman"/>
        <family val="1"/>
      </rPr>
      <t>2</t>
    </r>
    <r>
      <rPr>
        <sz val="12"/>
        <rFont val="方正仿宋简体"/>
        <family val="0"/>
      </rPr>
      <t>辆，每辆</t>
    </r>
    <r>
      <rPr>
        <sz val="12"/>
        <rFont val="Times New Roman"/>
        <family val="1"/>
      </rPr>
      <t>10</t>
    </r>
    <r>
      <rPr>
        <sz val="12"/>
        <rFont val="方正仿宋简体"/>
        <family val="0"/>
      </rPr>
      <t>万元。</t>
    </r>
  </si>
  <si>
    <r>
      <rPr>
        <sz val="12"/>
        <rFont val="方正仿宋简体"/>
        <family val="0"/>
      </rPr>
      <t>县发改委、巴楚镇</t>
    </r>
  </si>
  <si>
    <r>
      <rPr>
        <sz val="12"/>
        <rFont val="方正仿宋简体"/>
        <family val="0"/>
      </rPr>
      <t>李岩、张豫新</t>
    </r>
  </si>
  <si>
    <r>
      <rPr>
        <sz val="12"/>
        <rFont val="方正仿宋简体"/>
        <family val="0"/>
      </rPr>
      <t>新建污水管网</t>
    </r>
    <r>
      <rPr>
        <sz val="12"/>
        <rFont val="Times New Roman"/>
        <family val="1"/>
      </rPr>
      <t>≥630</t>
    </r>
    <r>
      <rPr>
        <sz val="12"/>
        <rFont val="方正仿宋简体"/>
        <family val="0"/>
      </rPr>
      <t>米，新建、改建道路</t>
    </r>
    <r>
      <rPr>
        <sz val="12"/>
        <rFont val="Times New Roman"/>
        <family val="1"/>
      </rPr>
      <t>≥2</t>
    </r>
    <r>
      <rPr>
        <sz val="12"/>
        <rFont val="方正仿宋简体"/>
        <family val="0"/>
      </rPr>
      <t>公里，建设文化大舞台</t>
    </r>
    <r>
      <rPr>
        <sz val="12"/>
        <rFont val="Times New Roman"/>
        <family val="1"/>
      </rPr>
      <t>≥150</t>
    </r>
    <r>
      <rPr>
        <sz val="12"/>
        <rFont val="方正仿宋简体"/>
        <family val="0"/>
      </rPr>
      <t>平方米，改善人居环境整治面貌，项目验收合格率</t>
    </r>
    <r>
      <rPr>
        <sz val="12"/>
        <rFont val="Times New Roman"/>
        <family val="1"/>
      </rPr>
      <t>100%</t>
    </r>
    <r>
      <rPr>
        <sz val="12"/>
        <rFont val="方正仿宋简体"/>
        <family val="0"/>
      </rPr>
      <t>，受益脱贫户（含监测帮扶对象）</t>
    </r>
    <r>
      <rPr>
        <sz val="12"/>
        <rFont val="Times New Roman"/>
        <family val="1"/>
      </rPr>
      <t>≥813</t>
    </r>
    <r>
      <rPr>
        <sz val="12"/>
        <rFont val="方正仿宋简体"/>
        <family val="0"/>
      </rPr>
      <t>户。</t>
    </r>
  </si>
  <si>
    <r>
      <rPr>
        <b/>
        <sz val="12"/>
        <color indexed="8"/>
        <rFont val="方正仿宋简体"/>
        <family val="0"/>
      </rPr>
      <t>蔬菜育苗基地建设</t>
    </r>
    <r>
      <rPr>
        <b/>
        <sz val="12"/>
        <color indexed="8"/>
        <rFont val="Times New Roman"/>
        <family val="1"/>
      </rPr>
      <t xml:space="preserve">
</t>
    </r>
    <r>
      <rPr>
        <b/>
        <sz val="12"/>
        <color indexed="8"/>
        <rFont val="方正仿宋简体"/>
        <family val="0"/>
      </rPr>
      <t>总投资：</t>
    </r>
    <r>
      <rPr>
        <sz val="12"/>
        <color indexed="8"/>
        <rFont val="Times New Roman"/>
        <family val="1"/>
      </rPr>
      <t>180</t>
    </r>
    <r>
      <rPr>
        <sz val="12"/>
        <color indexed="8"/>
        <rFont val="方正仿宋简体"/>
        <family val="0"/>
      </rPr>
      <t>万元</t>
    </r>
    <r>
      <rPr>
        <sz val="12"/>
        <color indexed="8"/>
        <rFont val="Times New Roman"/>
        <family val="1"/>
      </rPr>
      <t xml:space="preserve">
</t>
    </r>
    <r>
      <rPr>
        <b/>
        <sz val="12"/>
        <color indexed="8"/>
        <rFont val="方正仿宋简体"/>
        <family val="0"/>
      </rPr>
      <t>建设内容：</t>
    </r>
    <r>
      <rPr>
        <sz val="12"/>
        <color indexed="8"/>
        <rFont val="方正仿宋简体"/>
        <family val="0"/>
      </rPr>
      <t>为易地搬迁点温室大棚育苗基地采购相关设施设备，其中：购置全自动点播设备</t>
    </r>
    <r>
      <rPr>
        <sz val="12"/>
        <color indexed="8"/>
        <rFont val="Times New Roman"/>
        <family val="1"/>
      </rPr>
      <t>5</t>
    </r>
    <r>
      <rPr>
        <sz val="12"/>
        <color indexed="8"/>
        <rFont val="方正仿宋简体"/>
        <family val="0"/>
      </rPr>
      <t>台，每台</t>
    </r>
    <r>
      <rPr>
        <sz val="12"/>
        <color indexed="8"/>
        <rFont val="Times New Roman"/>
        <family val="1"/>
      </rPr>
      <t>20</t>
    </r>
    <r>
      <rPr>
        <sz val="12"/>
        <color indexed="8"/>
        <rFont val="方正仿宋简体"/>
        <family val="0"/>
      </rPr>
      <t>万元；采购穴苗盘（</t>
    </r>
    <r>
      <rPr>
        <sz val="12"/>
        <color indexed="8"/>
        <rFont val="Times New Roman"/>
        <family val="1"/>
      </rPr>
      <t>PE70g</t>
    </r>
    <r>
      <rPr>
        <sz val="12"/>
        <color indexed="8"/>
        <rFont val="方正仿宋简体"/>
        <family val="0"/>
      </rPr>
      <t>）</t>
    </r>
    <r>
      <rPr>
        <sz val="12"/>
        <color indexed="8"/>
        <rFont val="Times New Roman"/>
        <family val="1"/>
      </rPr>
      <t>100</t>
    </r>
    <r>
      <rPr>
        <sz val="12"/>
        <color indexed="8"/>
        <rFont val="方正仿宋简体"/>
        <family val="0"/>
      </rPr>
      <t>万个、园艺地布</t>
    </r>
    <r>
      <rPr>
        <sz val="12"/>
        <color indexed="8"/>
        <rFont val="Times New Roman"/>
        <family val="1"/>
      </rPr>
      <t>40</t>
    </r>
    <r>
      <rPr>
        <sz val="12"/>
        <color indexed="8"/>
        <rFont val="方正仿宋简体"/>
        <family val="0"/>
      </rPr>
      <t>万元。</t>
    </r>
  </si>
  <si>
    <r>
      <rPr>
        <sz val="14"/>
        <rFont val="方正仿宋简体"/>
        <family val="0"/>
      </rPr>
      <t>台</t>
    </r>
  </si>
  <si>
    <r>
      <rPr>
        <sz val="12"/>
        <rFont val="方正仿宋简体"/>
        <family val="0"/>
      </rPr>
      <t>县农业农村局、巴楚镇</t>
    </r>
  </si>
  <si>
    <r>
      <rPr>
        <sz val="12"/>
        <rFont val="方正仿宋简体"/>
        <family val="0"/>
      </rPr>
      <t>耿德一、张豫新</t>
    </r>
  </si>
  <si>
    <r>
      <rPr>
        <sz val="11"/>
        <rFont val="方正仿宋简体"/>
        <family val="0"/>
      </rPr>
      <t>购置全自动点播设备</t>
    </r>
    <r>
      <rPr>
        <sz val="11"/>
        <rFont val="Times New Roman"/>
        <family val="1"/>
      </rPr>
      <t>=5</t>
    </r>
    <r>
      <rPr>
        <sz val="11"/>
        <rFont val="方正仿宋简体"/>
        <family val="0"/>
      </rPr>
      <t>台，采购穴苗盘（</t>
    </r>
    <r>
      <rPr>
        <sz val="11"/>
        <rFont val="Times New Roman"/>
        <family val="1"/>
      </rPr>
      <t>PE70g</t>
    </r>
    <r>
      <rPr>
        <sz val="11"/>
        <rFont val="方正仿宋简体"/>
        <family val="0"/>
      </rPr>
      <t>）</t>
    </r>
    <r>
      <rPr>
        <sz val="11"/>
        <rFont val="Times New Roman"/>
        <family val="1"/>
      </rPr>
      <t>≥100</t>
    </r>
    <r>
      <rPr>
        <sz val="11"/>
        <rFont val="方正仿宋简体"/>
        <family val="0"/>
      </rPr>
      <t>万个项目验收合格率</t>
    </r>
    <r>
      <rPr>
        <sz val="11"/>
        <rFont val="Times New Roman"/>
        <family val="1"/>
      </rPr>
      <t>100%</t>
    </r>
    <r>
      <rPr>
        <sz val="11"/>
        <rFont val="方正仿宋简体"/>
        <family val="0"/>
      </rPr>
      <t>，受益脱贫户（含监测帮扶对象）</t>
    </r>
    <r>
      <rPr>
        <sz val="11"/>
        <rFont val="Times New Roman"/>
        <family val="1"/>
      </rPr>
      <t>≥1000.</t>
    </r>
    <r>
      <rPr>
        <sz val="11"/>
        <rFont val="方正仿宋简体"/>
        <family val="0"/>
      </rPr>
      <t>户。</t>
    </r>
  </si>
  <si>
    <t>BCX022</t>
  </si>
  <si>
    <r>
      <rPr>
        <sz val="12"/>
        <rFont val="方正仿宋简体"/>
        <family val="0"/>
      </rPr>
      <t>地方政府易地扶贫搬迁贷款债券贴息补助</t>
    </r>
  </si>
  <si>
    <r>
      <rPr>
        <sz val="12"/>
        <rFont val="方正仿宋简体"/>
        <family val="0"/>
      </rPr>
      <t>易地扶贫搬迁贷款债券贴息补助</t>
    </r>
  </si>
  <si>
    <r>
      <rPr>
        <b/>
        <sz val="12"/>
        <rFont val="方正仿宋简体"/>
        <family val="0"/>
      </rPr>
      <t>总投资：</t>
    </r>
    <r>
      <rPr>
        <sz val="12"/>
        <rFont val="Times New Roman"/>
        <family val="1"/>
      </rPr>
      <t>80.5</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对规划内的易地扶贫搬迁贷款和调整规范易地扶贫搬迁融资方式后的地方政府债券按规定予以贴息补助。</t>
    </r>
  </si>
  <si>
    <r>
      <rPr>
        <sz val="14"/>
        <rFont val="方正仿宋简体"/>
        <family val="0"/>
      </rPr>
      <t>万元</t>
    </r>
  </si>
  <si>
    <r>
      <rPr>
        <sz val="12"/>
        <rFont val="方正仿宋简体"/>
        <family val="0"/>
      </rPr>
      <t>县财政局</t>
    </r>
  </si>
  <si>
    <r>
      <rPr>
        <sz val="12"/>
        <rFont val="方正仿宋简体"/>
        <family val="0"/>
      </rPr>
      <t>朱燕</t>
    </r>
  </si>
  <si>
    <r>
      <rPr>
        <sz val="11"/>
        <rFont val="方正仿宋简体"/>
        <family val="0"/>
      </rPr>
      <t>给予易地扶贫搬迁贷款债券贴息补助</t>
    </r>
    <r>
      <rPr>
        <sz val="11"/>
        <rFont val="Times New Roman"/>
        <family val="1"/>
      </rPr>
      <t>80.5</t>
    </r>
    <r>
      <rPr>
        <sz val="11"/>
        <rFont val="方正仿宋简体"/>
        <family val="0"/>
      </rPr>
      <t>万元，债券还本付息足额率</t>
    </r>
    <r>
      <rPr>
        <sz val="11"/>
        <rFont val="Times New Roman"/>
        <family val="1"/>
      </rPr>
      <t>100%</t>
    </r>
    <r>
      <rPr>
        <sz val="11"/>
        <rFont val="方正仿宋简体"/>
        <family val="0"/>
      </rPr>
      <t>，有效减少债务风险。</t>
    </r>
  </si>
  <si>
    <r>
      <rPr>
        <b/>
        <sz val="12"/>
        <rFont val="方正仿宋简体"/>
        <family val="0"/>
      </rPr>
      <t>五</t>
    </r>
  </si>
  <si>
    <r>
      <rPr>
        <b/>
        <sz val="14"/>
        <rFont val="方正仿宋简体"/>
        <family val="0"/>
      </rPr>
      <t>巩固三保障成果</t>
    </r>
  </si>
  <si>
    <t>BCX023</t>
  </si>
  <si>
    <r>
      <rPr>
        <sz val="12"/>
        <rFont val="方正仿宋简体"/>
        <family val="0"/>
      </rPr>
      <t>雨露计划</t>
    </r>
  </si>
  <si>
    <r>
      <rPr>
        <sz val="12"/>
        <rFont val="方正仿宋简体"/>
        <family val="0"/>
      </rPr>
      <t>巩固三保障成果</t>
    </r>
  </si>
  <si>
    <r>
      <rPr>
        <sz val="12"/>
        <rFont val="方正仿宋简体"/>
        <family val="0"/>
      </rPr>
      <t>享受</t>
    </r>
    <r>
      <rPr>
        <sz val="12"/>
        <rFont val="Times New Roman"/>
        <family val="1"/>
      </rPr>
      <t>“</t>
    </r>
    <r>
      <rPr>
        <sz val="12"/>
        <rFont val="方正仿宋简体"/>
        <family val="0"/>
      </rPr>
      <t>雨露计划</t>
    </r>
    <r>
      <rPr>
        <sz val="12"/>
        <rFont val="Times New Roman"/>
        <family val="1"/>
      </rPr>
      <t>+”</t>
    </r>
    <r>
      <rPr>
        <sz val="12"/>
        <rFont val="方正仿宋简体"/>
        <family val="0"/>
      </rPr>
      <t>职业教育补助</t>
    </r>
  </si>
  <si>
    <r>
      <rPr>
        <sz val="12"/>
        <rFont val="方正仿宋简体"/>
        <family val="0"/>
      </rPr>
      <t>阿瓦提镇、英吾斯塘乡、琼库尔恰克乡、色力布亚镇、阿拉格尔乡、阿克萨克马热勒乡、夏马勒乡、阿纳库勒乡、多来提巴格乡、恰尔巴格乡、巴楚镇</t>
    </r>
  </si>
  <si>
    <r>
      <rPr>
        <b/>
        <sz val="12"/>
        <rFont val="方正仿宋简体"/>
        <family val="0"/>
      </rPr>
      <t>总投资：</t>
    </r>
    <r>
      <rPr>
        <sz val="12"/>
        <rFont val="Times New Roman"/>
        <family val="1"/>
      </rPr>
      <t>1350</t>
    </r>
    <r>
      <rPr>
        <sz val="12"/>
        <rFont val="方正仿宋简体"/>
        <family val="0"/>
      </rPr>
      <t>万元；</t>
    </r>
    <r>
      <rPr>
        <b/>
        <sz val="12"/>
        <rFont val="方正仿宋简体"/>
        <family val="0"/>
      </rPr>
      <t>规模：</t>
    </r>
    <r>
      <rPr>
        <sz val="12"/>
        <rFont val="Times New Roman"/>
        <family val="1"/>
      </rPr>
      <t>4500</t>
    </r>
    <r>
      <rPr>
        <sz val="12"/>
        <rFont val="方正仿宋简体"/>
        <family val="0"/>
      </rPr>
      <t>名</t>
    </r>
    <r>
      <rPr>
        <sz val="12"/>
        <rFont val="Times New Roman"/>
        <family val="1"/>
      </rPr>
      <t xml:space="preserve">
</t>
    </r>
    <r>
      <rPr>
        <b/>
        <sz val="12"/>
        <rFont val="方正仿宋简体"/>
        <family val="0"/>
      </rPr>
      <t>建设内容：</t>
    </r>
    <r>
      <rPr>
        <sz val="12"/>
        <rFont val="方正仿宋简体"/>
        <family val="0"/>
      </rPr>
      <t>为</t>
    </r>
    <r>
      <rPr>
        <sz val="12"/>
        <rFont val="Times New Roman"/>
        <family val="1"/>
      </rPr>
      <t>4500</t>
    </r>
    <r>
      <rPr>
        <sz val="12"/>
        <rFont val="方正仿宋简体"/>
        <family val="0"/>
      </rPr>
      <t>名脱贫户或监测帮扶对象家庭子女在疆内外接受中、高等职业教育的家庭给予救助补助，每学年</t>
    </r>
    <r>
      <rPr>
        <sz val="12"/>
        <rFont val="Times New Roman"/>
        <family val="1"/>
      </rPr>
      <t>3000</t>
    </r>
    <r>
      <rPr>
        <sz val="12"/>
        <rFont val="方正仿宋简体"/>
        <family val="0"/>
      </rPr>
      <t>元。</t>
    </r>
  </si>
  <si>
    <r>
      <rPr>
        <sz val="12"/>
        <rFont val="方正仿宋简体"/>
        <family val="0"/>
      </rPr>
      <t>县教育局</t>
    </r>
  </si>
  <si>
    <r>
      <rPr>
        <sz val="12"/>
        <rFont val="方正仿宋简体"/>
        <family val="0"/>
      </rPr>
      <t>陈洪琴</t>
    </r>
  </si>
  <si>
    <r>
      <rPr>
        <sz val="11"/>
        <rFont val="方正仿宋简体"/>
        <family val="0"/>
      </rPr>
      <t>资助脱贫户（含监测帮扶对象）职业教育学生</t>
    </r>
    <r>
      <rPr>
        <sz val="11"/>
        <rFont val="Times New Roman"/>
        <family val="1"/>
      </rPr>
      <t>≥4500</t>
    </r>
    <r>
      <rPr>
        <sz val="11"/>
        <rFont val="方正仿宋简体"/>
        <family val="0"/>
      </rPr>
      <t>人，资助标准</t>
    </r>
    <r>
      <rPr>
        <sz val="11"/>
        <rFont val="Times New Roman"/>
        <family val="1"/>
      </rPr>
      <t>3000</t>
    </r>
    <r>
      <rPr>
        <sz val="11"/>
        <rFont val="方正仿宋简体"/>
        <family val="0"/>
      </rPr>
      <t>元</t>
    </r>
    <r>
      <rPr>
        <sz val="11"/>
        <rFont val="Times New Roman"/>
        <family val="1"/>
      </rPr>
      <t>/</t>
    </r>
    <r>
      <rPr>
        <sz val="11"/>
        <rFont val="方正仿宋简体"/>
        <family val="0"/>
      </rPr>
      <t>学年，受助学生满意度</t>
    </r>
    <r>
      <rPr>
        <sz val="11"/>
        <rFont val="Times New Roman"/>
        <family val="1"/>
      </rPr>
      <t>100%</t>
    </r>
    <r>
      <rPr>
        <sz val="11"/>
        <rFont val="方正仿宋简体"/>
        <family val="0"/>
      </rPr>
      <t>。</t>
    </r>
  </si>
  <si>
    <t>BCX024</t>
  </si>
  <si>
    <r>
      <rPr>
        <sz val="12"/>
        <rFont val="方正仿宋简体"/>
        <family val="0"/>
      </rPr>
      <t>国有林场管护站电力引入建设项目</t>
    </r>
  </si>
  <si>
    <r>
      <rPr>
        <sz val="12"/>
        <rFont val="方正仿宋简体"/>
        <family val="0"/>
      </rPr>
      <t>农村电网建设</t>
    </r>
  </si>
  <si>
    <r>
      <rPr>
        <sz val="12"/>
        <rFont val="方正仿宋简体"/>
        <family val="0"/>
      </rPr>
      <t>夏马勒国有林管理局</t>
    </r>
    <r>
      <rPr>
        <sz val="12"/>
        <rFont val="Times New Roman"/>
        <family val="1"/>
      </rPr>
      <t xml:space="preserve">
</t>
    </r>
    <r>
      <rPr>
        <sz val="12"/>
        <rFont val="方正仿宋简体"/>
        <family val="0"/>
      </rPr>
      <t>下河国有林管理局</t>
    </r>
  </si>
  <si>
    <r>
      <rPr>
        <b/>
        <sz val="12"/>
        <rFont val="方正仿宋简体"/>
        <family val="0"/>
      </rPr>
      <t>总投资：</t>
    </r>
    <r>
      <rPr>
        <sz val="12"/>
        <rFont val="Times New Roman"/>
        <family val="1"/>
      </rPr>
      <t>328</t>
    </r>
    <r>
      <rPr>
        <sz val="12"/>
        <rFont val="方正仿宋简体"/>
        <family val="0"/>
      </rPr>
      <t>万元</t>
    </r>
    <r>
      <rPr>
        <sz val="12"/>
        <rFont val="Times New Roman"/>
        <family val="1"/>
      </rPr>
      <t xml:space="preserve">
</t>
    </r>
    <r>
      <rPr>
        <b/>
        <sz val="12"/>
        <rFont val="方正仿宋简体"/>
        <family val="0"/>
      </rPr>
      <t>建设内容：</t>
    </r>
    <r>
      <rPr>
        <sz val="12"/>
        <rFont val="Times New Roman"/>
        <family val="1"/>
      </rPr>
      <t>1.</t>
    </r>
    <r>
      <rPr>
        <sz val="12"/>
        <rFont val="方正仿宋简体"/>
        <family val="0"/>
      </rPr>
      <t>投资</t>
    </r>
    <r>
      <rPr>
        <sz val="12"/>
        <rFont val="Times New Roman"/>
        <family val="1"/>
      </rPr>
      <t>135</t>
    </r>
    <r>
      <rPr>
        <sz val="12"/>
        <rFont val="方正仿宋简体"/>
        <family val="0"/>
      </rPr>
      <t>万元，为夏马勒林场</t>
    </r>
    <r>
      <rPr>
        <sz val="12"/>
        <rFont val="Times New Roman"/>
        <family val="1"/>
      </rPr>
      <t>2</t>
    </r>
    <r>
      <rPr>
        <sz val="12"/>
        <rFont val="方正仿宋简体"/>
        <family val="0"/>
      </rPr>
      <t>所护林站电力引入，合计总长度</t>
    </r>
    <r>
      <rPr>
        <sz val="12"/>
        <rFont val="Times New Roman"/>
        <family val="1"/>
      </rPr>
      <t>13.938</t>
    </r>
    <r>
      <rPr>
        <sz val="12"/>
        <rFont val="方正仿宋简体"/>
        <family val="0"/>
      </rPr>
      <t>千米，安装</t>
    </r>
    <r>
      <rPr>
        <sz val="12"/>
        <rFont val="Times New Roman"/>
        <family val="1"/>
      </rPr>
      <t>2</t>
    </r>
    <r>
      <rPr>
        <sz val="12"/>
        <rFont val="方正仿宋简体"/>
        <family val="0"/>
      </rPr>
      <t>台变压器。分别包括：羊达克库勒护林站安装一台</t>
    </r>
    <r>
      <rPr>
        <sz val="12"/>
        <rFont val="Times New Roman"/>
        <family val="1"/>
      </rPr>
      <t>50kVA</t>
    </r>
    <r>
      <rPr>
        <sz val="12"/>
        <rFont val="方正仿宋简体"/>
        <family val="0"/>
      </rPr>
      <t>变压器，架设国网线路</t>
    </r>
    <r>
      <rPr>
        <sz val="12"/>
        <rFont val="Times New Roman"/>
        <family val="1"/>
      </rPr>
      <t>4.013</t>
    </r>
    <r>
      <rPr>
        <sz val="12"/>
        <rFont val="方正仿宋简体"/>
        <family val="0"/>
      </rPr>
      <t>千米；阿孜力克护林站安装一台</t>
    </r>
    <r>
      <rPr>
        <sz val="12"/>
        <rFont val="Times New Roman"/>
        <family val="1"/>
      </rPr>
      <t>50kVA</t>
    </r>
    <r>
      <rPr>
        <sz val="12"/>
        <rFont val="方正仿宋简体"/>
        <family val="0"/>
      </rPr>
      <t>变压器，架设国网线路</t>
    </r>
    <r>
      <rPr>
        <sz val="12"/>
        <rFont val="Times New Roman"/>
        <family val="1"/>
      </rPr>
      <t>9.925</t>
    </r>
    <r>
      <rPr>
        <sz val="12"/>
        <rFont val="方正仿宋简体"/>
        <family val="0"/>
      </rPr>
      <t>千米；</t>
    </r>
    <r>
      <rPr>
        <sz val="12"/>
        <rFont val="Times New Roman"/>
        <family val="1"/>
      </rPr>
      <t xml:space="preserve">
2.</t>
    </r>
    <r>
      <rPr>
        <sz val="12"/>
        <rFont val="方正仿宋简体"/>
        <family val="0"/>
      </rPr>
      <t>投资</t>
    </r>
    <r>
      <rPr>
        <sz val="12"/>
        <rFont val="Times New Roman"/>
        <family val="1"/>
      </rPr>
      <t>193</t>
    </r>
    <r>
      <rPr>
        <sz val="12"/>
        <rFont val="方正仿宋简体"/>
        <family val="0"/>
      </rPr>
      <t>万元，为下河林场护林</t>
    </r>
    <r>
      <rPr>
        <sz val="12"/>
        <rFont val="Times New Roman"/>
        <family val="1"/>
      </rPr>
      <t>13</t>
    </r>
    <r>
      <rPr>
        <sz val="12"/>
        <rFont val="方正仿宋简体"/>
        <family val="0"/>
      </rPr>
      <t>站、护林</t>
    </r>
    <r>
      <rPr>
        <sz val="12"/>
        <rFont val="Times New Roman"/>
        <family val="1"/>
      </rPr>
      <t>21</t>
    </r>
    <r>
      <rPr>
        <sz val="12"/>
        <rFont val="方正仿宋简体"/>
        <family val="0"/>
      </rPr>
      <t>站进行电力引入，合计总长度</t>
    </r>
    <r>
      <rPr>
        <sz val="12"/>
        <rFont val="Times New Roman"/>
        <family val="1"/>
      </rPr>
      <t>19.169</t>
    </r>
    <r>
      <rPr>
        <sz val="12"/>
        <rFont val="方正仿宋简体"/>
        <family val="0"/>
      </rPr>
      <t>千米，安装</t>
    </r>
    <r>
      <rPr>
        <sz val="12"/>
        <rFont val="Times New Roman"/>
        <family val="1"/>
      </rPr>
      <t>2</t>
    </r>
    <r>
      <rPr>
        <sz val="12"/>
        <rFont val="方正仿宋简体"/>
        <family val="0"/>
      </rPr>
      <t>台变压器。分别包括：林管</t>
    </r>
    <r>
      <rPr>
        <sz val="12"/>
        <rFont val="Times New Roman"/>
        <family val="1"/>
      </rPr>
      <t>21</t>
    </r>
    <r>
      <rPr>
        <sz val="12"/>
        <rFont val="方正仿宋简体"/>
        <family val="0"/>
      </rPr>
      <t>站安装一台</t>
    </r>
    <r>
      <rPr>
        <sz val="12"/>
        <rFont val="Times New Roman"/>
        <family val="1"/>
      </rPr>
      <t>50kVA</t>
    </r>
    <r>
      <rPr>
        <sz val="12"/>
        <rFont val="方正仿宋简体"/>
        <family val="0"/>
      </rPr>
      <t>变压器，架设国网线路</t>
    </r>
    <r>
      <rPr>
        <sz val="12"/>
        <rFont val="Times New Roman"/>
        <family val="1"/>
      </rPr>
      <t>7.094</t>
    </r>
    <r>
      <rPr>
        <sz val="12"/>
        <rFont val="方正仿宋简体"/>
        <family val="0"/>
      </rPr>
      <t>千米；林管</t>
    </r>
    <r>
      <rPr>
        <sz val="12"/>
        <rFont val="Times New Roman"/>
        <family val="1"/>
      </rPr>
      <t>13</t>
    </r>
    <r>
      <rPr>
        <sz val="12"/>
        <rFont val="方正仿宋简体"/>
        <family val="0"/>
      </rPr>
      <t>站安装一台</t>
    </r>
    <r>
      <rPr>
        <sz val="12"/>
        <rFont val="Times New Roman"/>
        <family val="1"/>
      </rPr>
      <t>50kVA</t>
    </r>
    <r>
      <rPr>
        <sz val="12"/>
        <rFont val="方正仿宋简体"/>
        <family val="0"/>
      </rPr>
      <t>变压器，架设国网线路</t>
    </r>
    <r>
      <rPr>
        <sz val="12"/>
        <rFont val="Times New Roman"/>
        <family val="1"/>
      </rPr>
      <t>12.075</t>
    </r>
    <r>
      <rPr>
        <sz val="12"/>
        <rFont val="方正仿宋简体"/>
        <family val="0"/>
      </rPr>
      <t>千米。</t>
    </r>
  </si>
  <si>
    <r>
      <rPr>
        <sz val="12"/>
        <rFont val="方正仿宋简体"/>
        <family val="0"/>
      </rPr>
      <t>夏马勒国有林管理局、下河国有林管理局</t>
    </r>
  </si>
  <si>
    <r>
      <rPr>
        <sz val="12"/>
        <rFont val="方正仿宋简体"/>
        <family val="0"/>
      </rPr>
      <t>王彦峰、张继翔</t>
    </r>
  </si>
  <si>
    <r>
      <rPr>
        <sz val="11"/>
        <rFont val="方正仿宋简体"/>
        <family val="0"/>
      </rPr>
      <t>电力引入管护站数量</t>
    </r>
    <r>
      <rPr>
        <sz val="11"/>
        <rFont val="Times New Roman"/>
        <family val="1"/>
      </rPr>
      <t>≥4</t>
    </r>
    <r>
      <rPr>
        <sz val="11"/>
        <rFont val="方正仿宋简体"/>
        <family val="0"/>
      </rPr>
      <t>个，新建电力线路</t>
    </r>
    <r>
      <rPr>
        <sz val="11"/>
        <rFont val="Times New Roman"/>
        <family val="1"/>
      </rPr>
      <t>≥33.107</t>
    </r>
    <r>
      <rPr>
        <sz val="11"/>
        <rFont val="方正仿宋简体"/>
        <family val="0"/>
      </rPr>
      <t>公里，安装</t>
    </r>
    <r>
      <rPr>
        <sz val="11"/>
        <rFont val="Times New Roman"/>
        <family val="1"/>
      </rPr>
      <t>50KVA</t>
    </r>
    <r>
      <rPr>
        <sz val="11"/>
        <rFont val="方正仿宋简体"/>
        <family val="0"/>
      </rPr>
      <t>变压器</t>
    </r>
    <r>
      <rPr>
        <sz val="11"/>
        <rFont val="Times New Roman"/>
        <family val="1"/>
      </rPr>
      <t>≥4</t>
    </r>
    <r>
      <rPr>
        <sz val="11"/>
        <rFont val="方正仿宋简体"/>
        <family val="0"/>
      </rPr>
      <t>台，项目验收合格率</t>
    </r>
    <r>
      <rPr>
        <sz val="11"/>
        <rFont val="Times New Roman"/>
        <family val="1"/>
      </rPr>
      <t>≥100%</t>
    </r>
    <r>
      <rPr>
        <sz val="11"/>
        <rFont val="方正仿宋简体"/>
        <family val="0"/>
      </rPr>
      <t>，受益人口</t>
    </r>
    <r>
      <rPr>
        <sz val="11"/>
        <rFont val="Times New Roman"/>
        <family val="1"/>
      </rPr>
      <t>≥43</t>
    </r>
    <r>
      <rPr>
        <sz val="11"/>
        <rFont val="方正仿宋简体"/>
        <family val="0"/>
      </rPr>
      <t>人，国有林场持续发展能力明显提升。</t>
    </r>
  </si>
  <si>
    <t>BCX025</t>
  </si>
  <si>
    <r>
      <rPr>
        <sz val="12"/>
        <rFont val="方正仿宋简体"/>
        <family val="0"/>
      </rPr>
      <t>巴楚县</t>
    </r>
    <r>
      <rPr>
        <sz val="12"/>
        <rFont val="Times New Roman"/>
        <family val="1"/>
      </rPr>
      <t>2023</t>
    </r>
    <r>
      <rPr>
        <sz val="12"/>
        <rFont val="方正仿宋简体"/>
        <family val="0"/>
      </rPr>
      <t>年煤改电入户改造补助项目</t>
    </r>
  </si>
  <si>
    <r>
      <rPr>
        <sz val="12"/>
        <rFont val="方正仿宋简体"/>
        <family val="0"/>
      </rPr>
      <t>农村清洁能源设施建设</t>
    </r>
  </si>
  <si>
    <r>
      <rPr>
        <sz val="12"/>
        <rFont val="方正仿宋简体"/>
        <family val="0"/>
      </rPr>
      <t>阿瓦提镇、英吾斯塘乡、琼库尔恰克乡、阿拉格尔乡、阿克萨克马热勒乡、夏马勒乡、阿纳库勒乡、多来提巴格乡、恰尔巴格乡</t>
    </r>
  </si>
  <si>
    <r>
      <t>总投资：</t>
    </r>
    <r>
      <rPr>
        <sz val="12"/>
        <rFont val="Times New Roman"/>
        <family val="1"/>
      </rPr>
      <t>185.13</t>
    </r>
    <r>
      <rPr>
        <sz val="12"/>
        <rFont val="方正仿宋简体"/>
        <family val="0"/>
      </rPr>
      <t>万元，</t>
    </r>
    <r>
      <rPr>
        <b/>
        <sz val="12"/>
        <rFont val="方正仿宋简体"/>
        <family val="0"/>
      </rPr>
      <t>规模：</t>
    </r>
    <r>
      <rPr>
        <sz val="12"/>
        <rFont val="Times New Roman"/>
        <family val="1"/>
      </rPr>
      <t>2057</t>
    </r>
    <r>
      <rPr>
        <sz val="12"/>
        <rFont val="方正仿宋简体"/>
        <family val="0"/>
      </rPr>
      <t>户脱贫户或监测对象</t>
    </r>
    <r>
      <rPr>
        <sz val="12"/>
        <rFont val="Times New Roman"/>
        <family val="1"/>
      </rPr>
      <t xml:space="preserve">
</t>
    </r>
    <r>
      <rPr>
        <b/>
        <sz val="12"/>
        <rFont val="方正仿宋简体"/>
        <family val="0"/>
      </rPr>
      <t>建设内容：</t>
    </r>
    <r>
      <rPr>
        <sz val="12"/>
        <rFont val="方正仿宋简体"/>
        <family val="0"/>
      </rPr>
      <t>投资</t>
    </r>
    <r>
      <rPr>
        <sz val="12"/>
        <rFont val="Times New Roman"/>
        <family val="1"/>
      </rPr>
      <t>185.13</t>
    </r>
    <r>
      <rPr>
        <sz val="12"/>
        <rFont val="方正仿宋简体"/>
        <family val="0"/>
      </rPr>
      <t>万元，计划为</t>
    </r>
    <r>
      <rPr>
        <sz val="12"/>
        <rFont val="Times New Roman"/>
        <family val="1"/>
      </rPr>
      <t>2057</t>
    </r>
    <r>
      <rPr>
        <sz val="12"/>
        <rFont val="方正仿宋简体"/>
        <family val="0"/>
      </rPr>
      <t>户脱贫户或监测对象进行煤改电设备采购进行补助，每户按照</t>
    </r>
    <r>
      <rPr>
        <sz val="12"/>
        <rFont val="Times New Roman"/>
        <family val="1"/>
      </rPr>
      <t>50</t>
    </r>
    <r>
      <rPr>
        <sz val="12"/>
        <rFont val="方正仿宋简体"/>
        <family val="0"/>
      </rPr>
      <t>平米，不高于</t>
    </r>
    <r>
      <rPr>
        <sz val="12"/>
        <rFont val="Times New Roman"/>
        <family val="1"/>
      </rPr>
      <t>4</t>
    </r>
    <r>
      <rPr>
        <sz val="12"/>
        <rFont val="方正仿宋简体"/>
        <family val="0"/>
      </rPr>
      <t>千瓦的标准进行改造建设，每户补助</t>
    </r>
    <r>
      <rPr>
        <sz val="12"/>
        <rFont val="Times New Roman"/>
        <family val="1"/>
      </rPr>
      <t>900</t>
    </r>
    <r>
      <rPr>
        <sz val="12"/>
        <rFont val="方正仿宋简体"/>
        <family val="0"/>
      </rPr>
      <t>元，改变传统取暖，减少污染排放。</t>
    </r>
  </si>
  <si>
    <r>
      <rPr>
        <sz val="11"/>
        <rFont val="方正仿宋简体"/>
        <family val="0"/>
      </rPr>
      <t>受益脱贫户（含监测帮扶对象）</t>
    </r>
    <r>
      <rPr>
        <sz val="11"/>
        <rFont val="Times New Roman"/>
        <family val="1"/>
      </rPr>
      <t>≥2057</t>
    </r>
    <r>
      <rPr>
        <sz val="11"/>
        <rFont val="方正仿宋简体"/>
        <family val="0"/>
      </rPr>
      <t>户，每户电采暖面积</t>
    </r>
    <r>
      <rPr>
        <sz val="11"/>
        <rFont val="Times New Roman"/>
        <family val="1"/>
      </rPr>
      <t>=50</t>
    </r>
    <r>
      <rPr>
        <sz val="11"/>
        <rFont val="方正仿宋简体"/>
        <family val="0"/>
      </rPr>
      <t>平方米，工程验收合格率</t>
    </r>
    <r>
      <rPr>
        <sz val="11"/>
        <rFont val="Times New Roman"/>
        <family val="1"/>
      </rPr>
      <t>=100%</t>
    </r>
    <r>
      <rPr>
        <sz val="11"/>
        <rFont val="方正仿宋简体"/>
        <family val="0"/>
      </rPr>
      <t>，每户补助标准</t>
    </r>
    <r>
      <rPr>
        <sz val="11"/>
        <rFont val="Times New Roman"/>
        <family val="1"/>
      </rPr>
      <t>≤900</t>
    </r>
    <r>
      <rPr>
        <sz val="11"/>
        <rFont val="方正仿宋简体"/>
        <family val="0"/>
      </rPr>
      <t>元，受益用户满意度</t>
    </r>
    <r>
      <rPr>
        <sz val="11"/>
        <rFont val="Times New Roman"/>
        <family val="1"/>
      </rPr>
      <t>≥95%</t>
    </r>
    <r>
      <rPr>
        <sz val="11"/>
        <rFont val="方正仿宋简体"/>
        <family val="0"/>
      </rPr>
      <t>。</t>
    </r>
  </si>
  <si>
    <r>
      <rPr>
        <b/>
        <sz val="12"/>
        <rFont val="方正仿宋简体"/>
        <family val="0"/>
      </rPr>
      <t>六</t>
    </r>
  </si>
  <si>
    <r>
      <rPr>
        <b/>
        <sz val="14"/>
        <rFont val="方正仿宋简体"/>
        <family val="0"/>
      </rPr>
      <t>项目管理费</t>
    </r>
  </si>
  <si>
    <t>BCX026</t>
  </si>
  <si>
    <r>
      <rPr>
        <sz val="12"/>
        <rFont val="方正仿宋简体"/>
        <family val="0"/>
      </rPr>
      <t>项目管理费</t>
    </r>
  </si>
  <si>
    <r>
      <rPr>
        <b/>
        <sz val="12"/>
        <rFont val="方正仿宋简体"/>
        <family val="0"/>
      </rPr>
      <t>总投资：</t>
    </r>
    <r>
      <rPr>
        <sz val="12"/>
        <rFont val="Times New Roman"/>
        <family val="1"/>
      </rPr>
      <t>300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提取项目管理费用</t>
    </r>
    <r>
      <rPr>
        <sz val="12"/>
        <rFont val="Times New Roman"/>
        <family val="1"/>
      </rPr>
      <t>300</t>
    </r>
    <r>
      <rPr>
        <sz val="12"/>
        <rFont val="方正仿宋简体"/>
        <family val="0"/>
      </rPr>
      <t>万元，主要用于项目前期设计、评审、招标、监理以及竣工验收等与项目管理相关的工作。</t>
    </r>
  </si>
  <si>
    <r>
      <rPr>
        <sz val="12"/>
        <rFont val="方正仿宋简体"/>
        <family val="0"/>
      </rPr>
      <t>县乡村振兴局、财政局</t>
    </r>
  </si>
  <si>
    <r>
      <rPr>
        <sz val="12"/>
        <rFont val="方正仿宋简体"/>
        <family val="0"/>
      </rPr>
      <t>宋连军、朱燕</t>
    </r>
  </si>
  <si>
    <r>
      <rPr>
        <sz val="12"/>
        <rFont val="方正仿宋简体"/>
        <family val="0"/>
      </rPr>
      <t>据实列支项目管理费</t>
    </r>
    <r>
      <rPr>
        <sz val="12"/>
        <rFont val="Times New Roman"/>
        <family val="1"/>
      </rPr>
      <t>300</t>
    </r>
    <r>
      <rPr>
        <sz val="12"/>
        <rFont val="方正仿宋简体"/>
        <family val="0"/>
      </rPr>
      <t>万元</t>
    </r>
  </si>
  <si>
    <r>
      <rPr>
        <b/>
        <sz val="12"/>
        <rFont val="方正仿宋简体"/>
        <family val="0"/>
      </rPr>
      <t>七</t>
    </r>
  </si>
  <si>
    <r>
      <rPr>
        <b/>
        <sz val="14"/>
        <rFont val="方正仿宋简体"/>
        <family val="0"/>
      </rPr>
      <t>其他</t>
    </r>
  </si>
  <si>
    <t>BCX027</t>
  </si>
  <si>
    <r>
      <rPr>
        <sz val="12"/>
        <rFont val="方正仿宋简体"/>
        <family val="0"/>
      </rPr>
      <t>巴楚县低氟边销茶项目</t>
    </r>
  </si>
  <si>
    <r>
      <rPr>
        <sz val="12"/>
        <rFont val="方正仿宋简体"/>
        <family val="0"/>
      </rPr>
      <t>其他</t>
    </r>
  </si>
  <si>
    <r>
      <rPr>
        <sz val="12"/>
        <rFont val="方正仿宋简体"/>
        <family val="0"/>
      </rPr>
      <t>困难群众饮用低氟茶</t>
    </r>
  </si>
  <si>
    <r>
      <rPr>
        <b/>
        <sz val="12"/>
        <rFont val="方正仿宋简体"/>
        <family val="0"/>
      </rPr>
      <t>总投资</t>
    </r>
    <r>
      <rPr>
        <sz val="12"/>
        <rFont val="方正仿宋简体"/>
        <family val="0"/>
      </rPr>
      <t>：</t>
    </r>
    <r>
      <rPr>
        <sz val="12"/>
        <rFont val="Times New Roman"/>
        <family val="1"/>
      </rPr>
      <t>50</t>
    </r>
    <r>
      <rPr>
        <sz val="12"/>
        <rFont val="方正仿宋简体"/>
        <family val="0"/>
      </rPr>
      <t>万元</t>
    </r>
    <r>
      <rPr>
        <sz val="12"/>
        <rFont val="Times New Roman"/>
        <family val="1"/>
      </rPr>
      <t xml:space="preserve">
</t>
    </r>
    <r>
      <rPr>
        <b/>
        <sz val="12"/>
        <rFont val="方正仿宋简体"/>
        <family val="0"/>
      </rPr>
      <t>建设内容</t>
    </r>
    <r>
      <rPr>
        <sz val="12"/>
        <rFont val="方正仿宋简体"/>
        <family val="0"/>
      </rPr>
      <t>：计划投资</t>
    </r>
    <r>
      <rPr>
        <sz val="12"/>
        <rFont val="Times New Roman"/>
        <family val="1"/>
      </rPr>
      <t>50</t>
    </r>
    <r>
      <rPr>
        <sz val="12"/>
        <rFont val="方正仿宋简体"/>
        <family val="0"/>
      </rPr>
      <t>万元，为巴楚县</t>
    </r>
    <r>
      <rPr>
        <sz val="12"/>
        <rFont val="Times New Roman"/>
        <family val="1"/>
      </rPr>
      <t>6708</t>
    </r>
    <r>
      <rPr>
        <sz val="12"/>
        <rFont val="方正仿宋简体"/>
        <family val="0"/>
      </rPr>
      <t>户帮扶监测对象发放低氟边销茶，按照每户</t>
    </r>
    <r>
      <rPr>
        <sz val="12"/>
        <rFont val="Times New Roman"/>
        <family val="1"/>
      </rPr>
      <t>2</t>
    </r>
    <r>
      <rPr>
        <sz val="12"/>
        <rFont val="方正仿宋简体"/>
        <family val="0"/>
      </rPr>
      <t>公斤进行发放，每公斤</t>
    </r>
    <r>
      <rPr>
        <sz val="12"/>
        <rFont val="Times New Roman"/>
        <family val="1"/>
      </rPr>
      <t>35</t>
    </r>
    <r>
      <rPr>
        <sz val="12"/>
        <rFont val="方正仿宋简体"/>
        <family val="0"/>
      </rPr>
      <t>元。</t>
    </r>
    <r>
      <rPr>
        <sz val="12"/>
        <rFont val="Times New Roman"/>
        <family val="1"/>
      </rPr>
      <t xml:space="preserve">
</t>
    </r>
    <r>
      <rPr>
        <b/>
        <sz val="12"/>
        <rFont val="方正仿宋简体"/>
        <family val="0"/>
      </rPr>
      <t>建设地点</t>
    </r>
    <r>
      <rPr>
        <sz val="12"/>
        <rFont val="Times New Roman"/>
        <family val="1"/>
      </rPr>
      <t>:</t>
    </r>
    <r>
      <rPr>
        <sz val="12"/>
        <rFont val="方正仿宋简体"/>
        <family val="0"/>
      </rPr>
      <t>巴楚县各乡镇</t>
    </r>
  </si>
  <si>
    <r>
      <rPr>
        <sz val="12"/>
        <rFont val="方正仿宋简体"/>
        <family val="0"/>
      </rPr>
      <t>县委统战部</t>
    </r>
  </si>
  <si>
    <r>
      <rPr>
        <sz val="12"/>
        <rFont val="方正仿宋简体"/>
        <family val="0"/>
      </rPr>
      <t>祁秀文</t>
    </r>
  </si>
  <si>
    <r>
      <rPr>
        <sz val="12"/>
        <rFont val="方正仿宋简体"/>
        <family val="0"/>
      </rPr>
      <t>受益监测对象</t>
    </r>
    <r>
      <rPr>
        <sz val="12"/>
        <rFont val="Times New Roman"/>
        <family val="1"/>
      </rPr>
      <t>≥6708</t>
    </r>
    <r>
      <rPr>
        <sz val="12"/>
        <rFont val="方正仿宋简体"/>
        <family val="0"/>
      </rPr>
      <t>户，项目验收合格率</t>
    </r>
    <r>
      <rPr>
        <sz val="12"/>
        <rFont val="Times New Roman"/>
        <family val="1"/>
      </rPr>
      <t>100%</t>
    </r>
    <r>
      <rPr>
        <sz val="12"/>
        <rFont val="方正仿宋简体"/>
        <family val="0"/>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</si>
</sst>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71">
    <font>
      <sz val="11"/>
      <color theme="1"/>
      <name val="Calibri"/>
      <family val="0"/>
    </font>
    <font>
      <sz val="11"/>
      <name val="宋体"/>
      <family val="0"/>
    </font>
    <font>
      <sz val="11"/>
      <name val="Times New Roman"/>
      <family val="1"/>
    </font>
    <font>
      <b/>
      <sz val="16"/>
      <name val="Times New Roman"/>
      <family val="1"/>
    </font>
    <font>
      <b/>
      <sz val="11"/>
      <name val="Times New Roman"/>
      <family val="1"/>
    </font>
    <font>
      <b/>
      <sz val="12"/>
      <name val="Times New Roman"/>
      <family val="1"/>
    </font>
    <font>
      <sz val="12"/>
      <name val="Times New Roman"/>
      <family val="1"/>
    </font>
    <font>
      <b/>
      <sz val="20"/>
      <name val="Times New Roman"/>
      <family val="1"/>
    </font>
    <font>
      <sz val="14"/>
      <name val="Times New Roman"/>
      <family val="1"/>
    </font>
    <font>
      <b/>
      <sz val="14"/>
      <name val="Times New Roman"/>
      <family val="1"/>
    </font>
    <font>
      <b/>
      <sz val="12"/>
      <name val="仿宋"/>
      <family val="3"/>
    </font>
    <font>
      <b/>
      <sz val="12"/>
      <name val="方正仿宋简体"/>
      <family val="0"/>
    </font>
    <font>
      <b/>
      <sz val="10"/>
      <name val="Times New Roman"/>
      <family val="1"/>
    </font>
    <font>
      <b/>
      <sz val="12"/>
      <color indexed="8"/>
      <name val="Times New Roman"/>
      <family val="1"/>
    </font>
    <font>
      <sz val="14"/>
      <color indexed="8"/>
      <name val="Times New Roman"/>
      <family val="1"/>
    </font>
    <font>
      <sz val="10"/>
      <name val="Times New Roman"/>
      <family val="1"/>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2"/>
      <name val="宋体"/>
      <family val="0"/>
    </font>
    <font>
      <sz val="11"/>
      <color indexed="17"/>
      <name val="宋体"/>
      <family val="0"/>
    </font>
    <font>
      <b/>
      <sz val="20"/>
      <name val="方正小标宋简体"/>
      <family val="0"/>
    </font>
    <font>
      <sz val="12"/>
      <name val="方正仿宋简体"/>
      <family val="0"/>
    </font>
    <font>
      <sz val="14"/>
      <name val="方正小标宋简体"/>
      <family val="0"/>
    </font>
    <font>
      <sz val="14"/>
      <color indexed="8"/>
      <name val="方正小标宋简体"/>
      <family val="0"/>
    </font>
    <font>
      <b/>
      <sz val="14"/>
      <name val="方正小标宋简体"/>
      <family val="0"/>
    </font>
    <font>
      <sz val="14"/>
      <name val="方正仿宋简体"/>
      <family val="0"/>
    </font>
    <font>
      <sz val="12"/>
      <name val="仿宋"/>
      <family val="3"/>
    </font>
    <font>
      <sz val="11"/>
      <name val="方正仿宋简体"/>
      <family val="0"/>
    </font>
    <font>
      <b/>
      <sz val="14"/>
      <name val="方正仿宋简体"/>
      <family val="0"/>
    </font>
    <font>
      <b/>
      <sz val="11"/>
      <name val="方正仿宋简体"/>
      <family val="0"/>
    </font>
    <font>
      <sz val="10"/>
      <name val="方正仿宋简体"/>
      <family val="0"/>
    </font>
    <font>
      <b/>
      <sz val="10"/>
      <name val="方正仿宋简体"/>
      <family val="0"/>
    </font>
    <font>
      <sz val="10"/>
      <name val="宋体"/>
      <family val="0"/>
    </font>
    <font>
      <b/>
      <sz val="12"/>
      <color indexed="8"/>
      <name val="方正仿宋简体"/>
      <family val="0"/>
    </font>
    <font>
      <sz val="12"/>
      <color indexed="8"/>
      <name val="Times New Roman"/>
      <family val="1"/>
    </font>
    <font>
      <sz val="12"/>
      <color indexed="8"/>
      <name val="方正仿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0" fontId="33" fillId="0" borderId="0">
      <alignment vertical="center"/>
      <protection/>
    </xf>
    <xf numFmtId="9" fontId="0" fillId="0" borderId="0" applyFont="0" applyFill="0" applyBorder="0" applyAlignment="0" applyProtection="0"/>
    <xf numFmtId="0" fontId="56" fillId="0" borderId="0" applyNumberFormat="0" applyFill="0" applyBorder="0" applyAlignment="0" applyProtection="0"/>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4" fillId="9" borderId="0" applyNumberFormat="0" applyBorder="0" applyAlignment="0" applyProtection="0"/>
    <xf numFmtId="0" fontId="57" fillId="0" borderId="4" applyNumberFormat="0" applyFill="0" applyAlignment="0" applyProtection="0"/>
    <xf numFmtId="0" fontId="54"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cellStyleXfs>
  <cellXfs count="97">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10" fontId="9" fillId="0" borderId="9"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vertical="center" wrapText="1"/>
    </xf>
    <xf numFmtId="10" fontId="10"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25" applyNumberFormat="1" applyFont="1" applyFill="1" applyBorder="1" applyAlignment="1">
      <alignment horizontal="center" vertical="center" wrapText="1"/>
      <protection/>
    </xf>
    <xf numFmtId="0" fontId="6"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9" xfId="0" applyNumberFormat="1" applyFont="1" applyFill="1" applyBorder="1" applyAlignment="1">
      <alignment vertical="center" wrapText="1"/>
    </xf>
    <xf numFmtId="0" fontId="6" fillId="0" borderId="9" xfId="0" applyFont="1" applyFill="1" applyBorder="1" applyAlignment="1">
      <alignment vertical="center" wrapText="1"/>
    </xf>
    <xf numFmtId="176" fontId="11" fillId="0" borderId="9" xfId="0" applyNumberFormat="1" applyFont="1" applyFill="1" applyBorder="1" applyAlignment="1" applyProtection="1">
      <alignment horizontal="left" vertical="center" wrapText="1"/>
      <protection/>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6" fillId="0" borderId="9" xfId="0" applyNumberFormat="1" applyFont="1" applyFill="1" applyBorder="1" applyAlignment="1" applyProtection="1">
      <alignment vertical="center" wrapText="1"/>
      <protection/>
    </xf>
    <xf numFmtId="177" fontId="6" fillId="0" borderId="9" xfId="0" applyNumberFormat="1" applyFont="1" applyFill="1" applyBorder="1" applyAlignment="1">
      <alignment vertical="center" wrapText="1"/>
    </xf>
    <xf numFmtId="49" fontId="5" fillId="0" borderId="9" xfId="0" applyNumberFormat="1" applyFont="1" applyFill="1" applyBorder="1" applyAlignment="1">
      <alignment horizontal="left" vertical="center" wrapText="1"/>
    </xf>
    <xf numFmtId="49" fontId="6" fillId="0"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lignment horizontal="left" vertical="center" wrapText="1"/>
    </xf>
    <xf numFmtId="0" fontId="6" fillId="0" borderId="9" xfId="25" applyFont="1" applyFill="1" applyBorder="1" applyAlignment="1">
      <alignment horizontal="center" vertical="center" wrapText="1"/>
      <protection/>
    </xf>
    <xf numFmtId="0" fontId="1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6" fillId="0" borderId="11" xfId="0" applyFont="1" applyFill="1" applyBorder="1" applyAlignment="1">
      <alignment horizontal="center" vertical="center" wrapText="1"/>
    </xf>
    <xf numFmtId="10" fontId="5" fillId="0" borderId="9" xfId="0" applyNumberFormat="1" applyFont="1" applyFill="1" applyBorder="1" applyAlignment="1">
      <alignment horizontal="right" vertical="center" wrapText="1"/>
    </xf>
    <xf numFmtId="0" fontId="6" fillId="0" borderId="12" xfId="0" applyFont="1" applyFill="1" applyBorder="1" applyAlignment="1">
      <alignment horizontal="center" vertical="center" wrapText="1"/>
    </xf>
    <xf numFmtId="0" fontId="4"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5"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25" applyFont="1" applyFill="1" applyBorder="1" applyAlignment="1">
      <alignment horizontal="center" vertical="center" wrapText="1"/>
      <protection/>
    </xf>
    <xf numFmtId="0" fontId="6" fillId="0" borderId="10" xfId="25"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2" xfId="25" applyFont="1" applyFill="1" applyBorder="1" applyAlignment="1">
      <alignment horizontal="center" vertical="center" wrapText="1"/>
      <protection/>
    </xf>
    <xf numFmtId="0" fontId="6" fillId="0" borderId="12" xfId="25" applyNumberFormat="1" applyFont="1" applyFill="1" applyBorder="1" applyAlignment="1">
      <alignment horizontal="center" vertical="center" wrapText="1"/>
      <protection/>
    </xf>
    <xf numFmtId="0" fontId="13" fillId="0" borderId="9" xfId="0" applyFont="1" applyFill="1" applyBorder="1" applyAlignment="1">
      <alignment horizontal="left" vertical="center" wrapText="1"/>
    </xf>
    <xf numFmtId="0" fontId="9" fillId="0" borderId="9" xfId="0" applyFont="1" applyFill="1" applyBorder="1" applyAlignment="1">
      <alignment vertical="center"/>
    </xf>
    <xf numFmtId="10" fontId="9" fillId="0" borderId="9" xfId="0" applyNumberFormat="1" applyFont="1" applyFill="1" applyBorder="1" applyAlignment="1">
      <alignment horizontal="right" vertical="center"/>
    </xf>
    <xf numFmtId="0" fontId="14"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10" fontId="8" fillId="0" borderId="9" xfId="0" applyNumberFormat="1" applyFont="1" applyFill="1" applyBorder="1" applyAlignment="1">
      <alignment horizontal="left" vertical="center" wrapText="1"/>
    </xf>
    <xf numFmtId="178" fontId="8" fillId="0" borderId="9" xfId="0" applyNumberFormat="1" applyFont="1" applyFill="1" applyBorder="1" applyAlignment="1">
      <alignment horizontal="left" vertical="center" wrapText="1"/>
    </xf>
    <xf numFmtId="178" fontId="9" fillId="0" borderId="9" xfId="0" applyNumberFormat="1" applyFont="1" applyFill="1" applyBorder="1" applyAlignment="1">
      <alignment horizontal="center" vertical="center" wrapText="1"/>
    </xf>
    <xf numFmtId="10" fontId="9" fillId="0" borderId="9" xfId="0" applyNumberFormat="1" applyFont="1" applyFill="1" applyBorder="1" applyAlignment="1">
      <alignment vertical="center" wrapText="1"/>
    </xf>
    <xf numFmtId="178" fontId="9" fillId="0" borderId="9" xfId="0" applyNumberFormat="1" applyFont="1" applyFill="1" applyBorder="1" applyAlignment="1">
      <alignment vertical="center" wrapText="1"/>
    </xf>
    <xf numFmtId="177" fontId="8" fillId="0" borderId="9" xfId="0" applyNumberFormat="1" applyFont="1" applyFill="1" applyBorder="1" applyAlignment="1">
      <alignment horizontal="center" vertical="center" wrapText="1"/>
    </xf>
    <xf numFmtId="176"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70"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9" xfId="0" applyFont="1" applyFill="1" applyBorder="1" applyAlignment="1">
      <alignment horizontal="left" vertical="center"/>
    </xf>
    <xf numFmtId="0" fontId="5" fillId="0" borderId="9" xfId="0" applyFont="1" applyFill="1" applyBorder="1" applyAlignment="1">
      <alignment horizontal="center" wrapText="1"/>
    </xf>
    <xf numFmtId="0" fontId="15"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9" xfId="0" applyFont="1" applyFill="1" applyBorder="1" applyAlignment="1">
      <alignment vertical="center"/>
    </xf>
    <xf numFmtId="0" fontId="6" fillId="0" borderId="9" xfId="0" applyFont="1" applyFill="1" applyBorder="1" applyAlignment="1">
      <alignment vertical="center"/>
    </xf>
    <xf numFmtId="0" fontId="5" fillId="0" borderId="9" xfId="0" applyFont="1" applyFill="1" applyBorder="1" applyAlignment="1">
      <alignment vertical="center"/>
    </xf>
    <xf numFmtId="0" fontId="4" fillId="0" borderId="9" xfId="0" applyFont="1" applyFill="1" applyBorder="1" applyAlignment="1">
      <alignment horizontal="center" vertical="center"/>
    </xf>
    <xf numFmtId="0" fontId="2" fillId="0" borderId="9" xfId="0" applyFont="1" applyFill="1" applyBorder="1" applyAlignment="1">
      <alignment vertical="center"/>
    </xf>
    <xf numFmtId="0" fontId="6" fillId="0" borderId="9"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49"/>
  <sheetViews>
    <sheetView tabSelected="1" zoomScale="61" zoomScaleNormal="61" zoomScaleSheetLayoutView="100" workbookViewId="0" topLeftCell="A17">
      <selection activeCell="G20" sqref="G20"/>
    </sheetView>
  </sheetViews>
  <sheetFormatPr defaultColWidth="17.140625" defaultRowHeight="15"/>
  <cols>
    <col min="1" max="1" width="5.8515625" style="7" customWidth="1"/>
    <col min="2" max="2" width="11.421875" style="8" customWidth="1"/>
    <col min="3" max="3" width="17.140625" style="7" customWidth="1"/>
    <col min="4" max="4" width="10.140625" style="7" customWidth="1"/>
    <col min="5" max="5" width="12.28125" style="7" customWidth="1"/>
    <col min="6" max="6" width="8.00390625" style="7" customWidth="1"/>
    <col min="7" max="7" width="27.140625" style="7" customWidth="1"/>
    <col min="8" max="8" width="72.7109375" style="1" customWidth="1"/>
    <col min="9" max="9" width="11.28125" style="1" customWidth="1"/>
    <col min="10" max="10" width="12.00390625" style="1" customWidth="1"/>
    <col min="11" max="12" width="13.00390625" style="7" customWidth="1"/>
    <col min="13" max="13" width="16.00390625" style="7" customWidth="1"/>
    <col min="14" max="14" width="10.00390625" style="7" customWidth="1"/>
    <col min="15" max="15" width="10.140625" style="7" customWidth="1"/>
    <col min="16" max="16" width="10.8515625" style="7" customWidth="1"/>
    <col min="17" max="17" width="10.00390625" style="7" customWidth="1"/>
    <col min="18" max="21" width="11.57421875" style="7" customWidth="1"/>
    <col min="22" max="22" width="17.8515625" style="8" customWidth="1"/>
    <col min="23" max="23" width="11.8515625" style="8" customWidth="1"/>
    <col min="24" max="24" width="33.57421875" style="1" customWidth="1"/>
    <col min="25" max="25" width="17.140625" style="1" hidden="1" customWidth="1"/>
    <col min="26" max="26" width="17.140625" style="9" hidden="1" customWidth="1"/>
    <col min="27" max="27" width="17.421875" style="10" bestFit="1" customWidth="1"/>
    <col min="28" max="16384" width="17.140625" style="1" customWidth="1"/>
  </cols>
  <sheetData>
    <row r="1" spans="1:27" s="1" customFormat="1" ht="39.75" customHeight="1">
      <c r="A1" s="11" t="s">
        <v>0</v>
      </c>
      <c r="B1" s="12"/>
      <c r="C1" s="12"/>
      <c r="D1" s="12"/>
      <c r="E1" s="12"/>
      <c r="F1" s="11"/>
      <c r="G1" s="12"/>
      <c r="H1" s="13"/>
      <c r="I1" s="13"/>
      <c r="J1" s="13"/>
      <c r="K1" s="11"/>
      <c r="L1" s="11"/>
      <c r="M1" s="11"/>
      <c r="N1" s="11"/>
      <c r="O1" s="11"/>
      <c r="P1" s="11"/>
      <c r="Q1" s="11"/>
      <c r="R1" s="11"/>
      <c r="S1" s="11"/>
      <c r="T1" s="11"/>
      <c r="U1" s="11"/>
      <c r="V1" s="12"/>
      <c r="W1" s="12"/>
      <c r="X1" s="11"/>
      <c r="Z1" s="9"/>
      <c r="AA1" s="10"/>
    </row>
    <row r="2" spans="1:27" s="1" customFormat="1" ht="19.5" customHeight="1">
      <c r="A2" s="11"/>
      <c r="B2" s="12"/>
      <c r="C2" s="12"/>
      <c r="D2" s="12"/>
      <c r="E2" s="12"/>
      <c r="F2" s="11"/>
      <c r="G2" s="12"/>
      <c r="H2" s="13"/>
      <c r="I2" s="13"/>
      <c r="J2" s="13"/>
      <c r="K2" s="11"/>
      <c r="L2" s="11"/>
      <c r="M2" s="11"/>
      <c r="N2" s="11"/>
      <c r="O2" s="11"/>
      <c r="P2" s="11"/>
      <c r="Q2" s="11"/>
      <c r="R2" s="11"/>
      <c r="S2" s="11"/>
      <c r="T2" s="11"/>
      <c r="U2" s="11"/>
      <c r="V2" s="12"/>
      <c r="W2" s="12"/>
      <c r="Y2" s="89"/>
      <c r="Z2" s="90"/>
      <c r="AA2" s="10" t="s">
        <v>1</v>
      </c>
    </row>
    <row r="3" spans="1:27" s="2" customFormat="1" ht="31.5" customHeight="1">
      <c r="A3" s="14" t="s">
        <v>2</v>
      </c>
      <c r="B3" s="14" t="s">
        <v>3</v>
      </c>
      <c r="C3" s="14" t="s">
        <v>4</v>
      </c>
      <c r="D3" s="14" t="s">
        <v>5</v>
      </c>
      <c r="E3" s="14" t="s">
        <v>6</v>
      </c>
      <c r="F3" s="14" t="s">
        <v>7</v>
      </c>
      <c r="G3" s="14" t="s">
        <v>8</v>
      </c>
      <c r="H3" s="14" t="s">
        <v>9</v>
      </c>
      <c r="I3" s="14" t="s">
        <v>10</v>
      </c>
      <c r="J3" s="14" t="s">
        <v>11</v>
      </c>
      <c r="K3" s="14" t="s">
        <v>12</v>
      </c>
      <c r="L3" s="14"/>
      <c r="M3" s="14"/>
      <c r="N3" s="14"/>
      <c r="O3" s="14"/>
      <c r="P3" s="14"/>
      <c r="Q3" s="14"/>
      <c r="R3" s="14"/>
      <c r="S3" s="14"/>
      <c r="T3" s="14"/>
      <c r="U3" s="14"/>
      <c r="V3" s="14" t="s">
        <v>13</v>
      </c>
      <c r="W3" s="14" t="s">
        <v>14</v>
      </c>
      <c r="X3" s="14" t="s">
        <v>15</v>
      </c>
      <c r="Y3" s="14" t="s">
        <v>16</v>
      </c>
      <c r="Z3" s="14" t="s">
        <v>17</v>
      </c>
      <c r="AA3" s="14" t="s">
        <v>18</v>
      </c>
    </row>
    <row r="4" spans="1:27" s="2" customFormat="1" ht="36" customHeight="1">
      <c r="A4" s="14"/>
      <c r="B4" s="14"/>
      <c r="C4" s="14"/>
      <c r="D4" s="14"/>
      <c r="E4" s="14"/>
      <c r="F4" s="14"/>
      <c r="G4" s="14"/>
      <c r="H4" s="14"/>
      <c r="I4" s="14"/>
      <c r="J4" s="14"/>
      <c r="K4" s="14"/>
      <c r="L4" s="64" t="s">
        <v>19</v>
      </c>
      <c r="M4" s="65"/>
      <c r="N4" s="65"/>
      <c r="O4" s="65"/>
      <c r="P4" s="65"/>
      <c r="Q4" s="65"/>
      <c r="R4" s="79"/>
      <c r="S4" s="80" t="s">
        <v>20</v>
      </c>
      <c r="T4" s="80" t="s">
        <v>21</v>
      </c>
      <c r="U4" s="80" t="s">
        <v>22</v>
      </c>
      <c r="V4" s="14"/>
      <c r="W4" s="14"/>
      <c r="X4" s="14"/>
      <c r="Y4" s="14"/>
      <c r="Z4" s="14"/>
      <c r="AA4" s="14"/>
    </row>
    <row r="5" spans="1:27" s="2" customFormat="1" ht="75" customHeight="1">
      <c r="A5" s="14"/>
      <c r="B5" s="14"/>
      <c r="C5" s="14"/>
      <c r="D5" s="14"/>
      <c r="E5" s="14"/>
      <c r="F5" s="14"/>
      <c r="G5" s="14"/>
      <c r="H5" s="14"/>
      <c r="I5" s="14"/>
      <c r="J5" s="14"/>
      <c r="K5" s="14" t="s">
        <v>23</v>
      </c>
      <c r="L5" s="66" t="s">
        <v>24</v>
      </c>
      <c r="M5" s="66" t="s">
        <v>25</v>
      </c>
      <c r="N5" s="66" t="s">
        <v>26</v>
      </c>
      <c r="O5" s="66" t="s">
        <v>27</v>
      </c>
      <c r="P5" s="66" t="s">
        <v>28</v>
      </c>
      <c r="Q5" s="66" t="s">
        <v>29</v>
      </c>
      <c r="R5" s="66" t="s">
        <v>30</v>
      </c>
      <c r="S5" s="75"/>
      <c r="T5" s="75"/>
      <c r="U5" s="75"/>
      <c r="V5" s="14"/>
      <c r="W5" s="14"/>
      <c r="X5" s="14"/>
      <c r="Y5" s="14"/>
      <c r="Z5" s="14"/>
      <c r="AA5" s="14"/>
    </row>
    <row r="6" spans="1:27" s="1" customFormat="1" ht="30" customHeight="1">
      <c r="A6" s="15" t="s">
        <v>31</v>
      </c>
      <c r="B6" s="15"/>
      <c r="C6" s="15"/>
      <c r="D6" s="15"/>
      <c r="E6" s="15"/>
      <c r="F6" s="15"/>
      <c r="G6" s="16"/>
      <c r="H6" s="17"/>
      <c r="I6" s="67"/>
      <c r="J6" s="68"/>
      <c r="K6" s="69">
        <f aca="true" t="shared" si="0" ref="K6:U6">K7+K23+K30+K38+K42+K46+K48</f>
        <v>67524.33</v>
      </c>
      <c r="L6" s="69">
        <f t="shared" si="0"/>
        <v>51288.329999999994</v>
      </c>
      <c r="M6" s="69">
        <f t="shared" si="0"/>
        <v>42806.329999999994</v>
      </c>
      <c r="N6" s="69">
        <f t="shared" si="0"/>
        <v>6804</v>
      </c>
      <c r="O6" s="69">
        <f t="shared" si="0"/>
        <v>1200</v>
      </c>
      <c r="P6" s="69">
        <f t="shared" si="0"/>
        <v>0</v>
      </c>
      <c r="Q6" s="69">
        <f t="shared" si="0"/>
        <v>328</v>
      </c>
      <c r="R6" s="69">
        <f t="shared" si="0"/>
        <v>150</v>
      </c>
      <c r="S6" s="69">
        <f t="shared" si="0"/>
        <v>8575</v>
      </c>
      <c r="T6" s="69">
        <f t="shared" si="0"/>
        <v>6000</v>
      </c>
      <c r="U6" s="69">
        <f t="shared" si="0"/>
        <v>1661</v>
      </c>
      <c r="V6" s="81"/>
      <c r="W6" s="81"/>
      <c r="X6" s="14"/>
      <c r="Y6" s="91"/>
      <c r="Z6" s="92"/>
      <c r="AA6" s="78"/>
    </row>
    <row r="7" spans="1:27" s="3" customFormat="1" ht="30" customHeight="1">
      <c r="A7" s="15" t="s">
        <v>32</v>
      </c>
      <c r="B7" s="15"/>
      <c r="C7" s="15" t="s">
        <v>33</v>
      </c>
      <c r="D7" s="15"/>
      <c r="E7" s="15"/>
      <c r="F7" s="18"/>
      <c r="G7" s="15"/>
      <c r="H7" s="19"/>
      <c r="I7" s="70"/>
      <c r="J7" s="71"/>
      <c r="K7" s="15">
        <f aca="true" t="shared" si="1" ref="K7:K22">L7+S7+T7+U7</f>
        <v>34057.5</v>
      </c>
      <c r="L7" s="15">
        <f aca="true" t="shared" si="2" ref="L7:L22">M7+N7+O7+P7+Q7+R7</f>
        <v>26871.5</v>
      </c>
      <c r="M7" s="15">
        <f aca="true" t="shared" si="3" ref="M7:U7">SUM(M8:M22)</f>
        <v>26721.5</v>
      </c>
      <c r="N7" s="15">
        <f t="shared" si="3"/>
        <v>0</v>
      </c>
      <c r="O7" s="15">
        <f t="shared" si="3"/>
        <v>0</v>
      </c>
      <c r="P7" s="15">
        <f t="shared" si="3"/>
        <v>0</v>
      </c>
      <c r="Q7" s="15">
        <f t="shared" si="3"/>
        <v>0</v>
      </c>
      <c r="R7" s="15">
        <f t="shared" si="3"/>
        <v>150</v>
      </c>
      <c r="S7" s="15">
        <f t="shared" si="3"/>
        <v>6525</v>
      </c>
      <c r="T7" s="15">
        <f t="shared" si="3"/>
        <v>0</v>
      </c>
      <c r="U7" s="15">
        <f t="shared" si="3"/>
        <v>661</v>
      </c>
      <c r="V7" s="43"/>
      <c r="W7" s="43"/>
      <c r="X7" s="35"/>
      <c r="Y7" s="62"/>
      <c r="Z7" s="93"/>
      <c r="AA7" s="94"/>
    </row>
    <row r="8" spans="1:27" s="3" customFormat="1" ht="126.75" customHeight="1">
      <c r="A8" s="20">
        <v>1</v>
      </c>
      <c r="B8" s="20" t="s">
        <v>34</v>
      </c>
      <c r="C8" s="20" t="s">
        <v>35</v>
      </c>
      <c r="D8" s="21" t="s">
        <v>36</v>
      </c>
      <c r="E8" s="21" t="s">
        <v>37</v>
      </c>
      <c r="F8" s="21" t="s">
        <v>38</v>
      </c>
      <c r="G8" s="21" t="s">
        <v>39</v>
      </c>
      <c r="H8" s="22" t="s">
        <v>40</v>
      </c>
      <c r="I8" s="14" t="s">
        <v>41</v>
      </c>
      <c r="J8" s="14">
        <v>3</v>
      </c>
      <c r="K8" s="15">
        <f t="shared" si="1"/>
        <v>4200</v>
      </c>
      <c r="L8" s="15">
        <f t="shared" si="2"/>
        <v>4200</v>
      </c>
      <c r="M8" s="15">
        <v>4200</v>
      </c>
      <c r="N8" s="15"/>
      <c r="O8" s="15"/>
      <c r="P8" s="15"/>
      <c r="Q8" s="15"/>
      <c r="R8" s="15"/>
      <c r="S8" s="15"/>
      <c r="T8" s="15"/>
      <c r="U8" s="15"/>
      <c r="V8" s="49" t="s">
        <v>42</v>
      </c>
      <c r="W8" s="49" t="s">
        <v>43</v>
      </c>
      <c r="X8" s="29" t="s">
        <v>44</v>
      </c>
      <c r="Y8" s="62"/>
      <c r="Z8" s="93"/>
      <c r="AA8" s="94"/>
    </row>
    <row r="9" spans="1:27" s="3" customFormat="1" ht="129" customHeight="1">
      <c r="A9" s="20">
        <v>2</v>
      </c>
      <c r="B9" s="20" t="s">
        <v>45</v>
      </c>
      <c r="C9" s="23" t="s">
        <v>46</v>
      </c>
      <c r="D9" s="24" t="s">
        <v>47</v>
      </c>
      <c r="E9" s="23" t="s">
        <v>48</v>
      </c>
      <c r="F9" s="25" t="s">
        <v>49</v>
      </c>
      <c r="G9" s="23" t="s">
        <v>50</v>
      </c>
      <c r="H9" s="26" t="s">
        <v>51</v>
      </c>
      <c r="I9" s="14" t="s">
        <v>52</v>
      </c>
      <c r="J9" s="72">
        <v>12.128</v>
      </c>
      <c r="K9" s="15">
        <f t="shared" si="1"/>
        <v>1700</v>
      </c>
      <c r="L9" s="15">
        <f t="shared" si="2"/>
        <v>0</v>
      </c>
      <c r="M9" s="15"/>
      <c r="N9" s="15"/>
      <c r="O9" s="15"/>
      <c r="P9" s="15"/>
      <c r="Q9" s="15"/>
      <c r="R9" s="15"/>
      <c r="S9" s="15">
        <v>1039</v>
      </c>
      <c r="T9" s="15"/>
      <c r="U9" s="15">
        <v>661</v>
      </c>
      <c r="V9" s="23" t="s">
        <v>53</v>
      </c>
      <c r="W9" s="23" t="s">
        <v>54</v>
      </c>
      <c r="X9" s="23" t="s">
        <v>55</v>
      </c>
      <c r="Y9" s="62"/>
      <c r="Z9" s="93"/>
      <c r="AA9" s="94"/>
    </row>
    <row r="10" spans="1:27" s="3" customFormat="1" ht="129" customHeight="1">
      <c r="A10" s="27"/>
      <c r="B10" s="27"/>
      <c r="C10" s="23"/>
      <c r="D10" s="24"/>
      <c r="E10" s="23"/>
      <c r="F10" s="25"/>
      <c r="G10" s="23"/>
      <c r="H10" s="26" t="s">
        <v>56</v>
      </c>
      <c r="I10" s="14" t="s">
        <v>52</v>
      </c>
      <c r="J10" s="14">
        <v>27.91</v>
      </c>
      <c r="K10" s="15">
        <f t="shared" si="1"/>
        <v>4186</v>
      </c>
      <c r="L10" s="15">
        <f t="shared" si="2"/>
        <v>0</v>
      </c>
      <c r="M10" s="15"/>
      <c r="N10" s="15"/>
      <c r="O10" s="15"/>
      <c r="P10" s="15"/>
      <c r="Q10" s="15"/>
      <c r="R10" s="15"/>
      <c r="S10" s="15">
        <v>4186</v>
      </c>
      <c r="T10" s="15"/>
      <c r="U10" s="15"/>
      <c r="V10" s="23"/>
      <c r="W10" s="23"/>
      <c r="X10" s="23"/>
      <c r="Y10" s="62"/>
      <c r="Z10" s="93"/>
      <c r="AA10" s="94"/>
    </row>
    <row r="11" spans="1:27" s="3" customFormat="1" ht="162" customHeight="1">
      <c r="A11" s="23">
        <v>3</v>
      </c>
      <c r="B11" s="23" t="s">
        <v>57</v>
      </c>
      <c r="C11" s="23" t="s">
        <v>58</v>
      </c>
      <c r="D11" s="28" t="s">
        <v>47</v>
      </c>
      <c r="E11" s="28" t="s">
        <v>59</v>
      </c>
      <c r="F11" s="23" t="s">
        <v>60</v>
      </c>
      <c r="G11" s="29" t="s">
        <v>61</v>
      </c>
      <c r="H11" s="30" t="s">
        <v>62</v>
      </c>
      <c r="I11" s="73" t="s">
        <v>63</v>
      </c>
      <c r="J11" s="74">
        <v>10000</v>
      </c>
      <c r="K11" s="15">
        <f t="shared" si="1"/>
        <v>4500</v>
      </c>
      <c r="L11" s="15">
        <f t="shared" si="2"/>
        <v>4500</v>
      </c>
      <c r="M11" s="15">
        <v>4500</v>
      </c>
      <c r="N11" s="15"/>
      <c r="O11" s="15"/>
      <c r="P11" s="15"/>
      <c r="Q11" s="15"/>
      <c r="R11" s="15"/>
      <c r="S11" s="15"/>
      <c r="T11" s="15"/>
      <c r="U11" s="15"/>
      <c r="V11" s="23" t="s">
        <v>42</v>
      </c>
      <c r="W11" s="23" t="s">
        <v>43</v>
      </c>
      <c r="X11" s="82" t="s">
        <v>64</v>
      </c>
      <c r="Y11" s="62"/>
      <c r="Z11" s="93"/>
      <c r="AA11" s="94"/>
    </row>
    <row r="12" spans="1:27" s="3" customFormat="1" ht="126.75" customHeight="1">
      <c r="A12" s="23">
        <v>4</v>
      </c>
      <c r="B12" s="31" t="s">
        <v>65</v>
      </c>
      <c r="C12" s="23" t="s">
        <v>66</v>
      </c>
      <c r="D12" s="32" t="s">
        <v>47</v>
      </c>
      <c r="E12" s="32" t="s">
        <v>67</v>
      </c>
      <c r="F12" s="33" t="s">
        <v>49</v>
      </c>
      <c r="G12" s="23" t="s">
        <v>61</v>
      </c>
      <c r="H12" s="34" t="s">
        <v>68</v>
      </c>
      <c r="I12" s="14" t="s">
        <v>69</v>
      </c>
      <c r="J12" s="14">
        <v>1</v>
      </c>
      <c r="K12" s="15">
        <f t="shared" si="1"/>
        <v>1500</v>
      </c>
      <c r="L12" s="15">
        <f t="shared" si="2"/>
        <v>1500</v>
      </c>
      <c r="M12" s="15">
        <v>1500</v>
      </c>
      <c r="N12" s="15"/>
      <c r="O12" s="15"/>
      <c r="P12" s="15"/>
      <c r="Q12" s="15"/>
      <c r="R12" s="15"/>
      <c r="S12" s="15"/>
      <c r="T12" s="15"/>
      <c r="U12" s="15"/>
      <c r="V12" s="23" t="s">
        <v>70</v>
      </c>
      <c r="W12" s="23" t="s">
        <v>71</v>
      </c>
      <c r="X12" s="82" t="s">
        <v>72</v>
      </c>
      <c r="Y12" s="62"/>
      <c r="Z12" s="93"/>
      <c r="AA12" s="94"/>
    </row>
    <row r="13" spans="1:27" s="3" customFormat="1" ht="151.5" customHeight="1">
      <c r="A13" s="23">
        <v>5</v>
      </c>
      <c r="B13" s="31" t="s">
        <v>73</v>
      </c>
      <c r="C13" s="23" t="s">
        <v>74</v>
      </c>
      <c r="D13" s="32" t="s">
        <v>47</v>
      </c>
      <c r="E13" s="32" t="s">
        <v>59</v>
      </c>
      <c r="F13" s="33" t="s">
        <v>60</v>
      </c>
      <c r="G13" s="23" t="s">
        <v>75</v>
      </c>
      <c r="H13" s="34" t="s">
        <v>76</v>
      </c>
      <c r="I13" s="14" t="s">
        <v>63</v>
      </c>
      <c r="J13" s="14">
        <f>2740+300+150</f>
        <v>3190</v>
      </c>
      <c r="K13" s="15">
        <f t="shared" si="1"/>
        <v>2500</v>
      </c>
      <c r="L13" s="15">
        <f t="shared" si="2"/>
        <v>2500</v>
      </c>
      <c r="M13" s="15">
        <v>2500</v>
      </c>
      <c r="N13" s="15"/>
      <c r="O13" s="15"/>
      <c r="P13" s="15"/>
      <c r="Q13" s="15"/>
      <c r="R13" s="15"/>
      <c r="S13" s="15"/>
      <c r="T13" s="15"/>
      <c r="U13" s="15"/>
      <c r="V13" s="23" t="s">
        <v>70</v>
      </c>
      <c r="W13" s="23" t="s">
        <v>71</v>
      </c>
      <c r="X13" s="82" t="s">
        <v>77</v>
      </c>
      <c r="Y13" s="62"/>
      <c r="Z13" s="93"/>
      <c r="AA13" s="94"/>
    </row>
    <row r="14" spans="1:27" s="3" customFormat="1" ht="133.5" customHeight="1">
      <c r="A14" s="23">
        <v>6</v>
      </c>
      <c r="B14" s="31" t="s">
        <v>78</v>
      </c>
      <c r="C14" s="23" t="s">
        <v>79</v>
      </c>
      <c r="D14" s="32" t="s">
        <v>47</v>
      </c>
      <c r="E14" s="23" t="s">
        <v>80</v>
      </c>
      <c r="F14" s="33" t="s">
        <v>60</v>
      </c>
      <c r="G14" s="23" t="s">
        <v>81</v>
      </c>
      <c r="H14" s="34" t="s">
        <v>82</v>
      </c>
      <c r="I14" s="14">
        <v>5000</v>
      </c>
      <c r="J14" s="14" t="s">
        <v>83</v>
      </c>
      <c r="K14" s="15">
        <f t="shared" si="1"/>
        <v>250</v>
      </c>
      <c r="L14" s="15">
        <f t="shared" si="2"/>
        <v>250</v>
      </c>
      <c r="M14" s="15">
        <v>250</v>
      </c>
      <c r="N14" s="15"/>
      <c r="O14" s="15"/>
      <c r="P14" s="15"/>
      <c r="Q14" s="15"/>
      <c r="R14" s="15"/>
      <c r="S14" s="15"/>
      <c r="T14" s="15"/>
      <c r="U14" s="15"/>
      <c r="V14" s="23" t="s">
        <v>70</v>
      </c>
      <c r="W14" s="23" t="s">
        <v>71</v>
      </c>
      <c r="X14" s="82" t="s">
        <v>84</v>
      </c>
      <c r="Y14" s="62"/>
      <c r="Z14" s="93"/>
      <c r="AA14" s="94"/>
    </row>
    <row r="15" spans="1:27" s="3" customFormat="1" ht="114" customHeight="1">
      <c r="A15" s="23">
        <v>7</v>
      </c>
      <c r="B15" s="23" t="s">
        <v>85</v>
      </c>
      <c r="C15" s="23" t="s">
        <v>86</v>
      </c>
      <c r="D15" s="23" t="s">
        <v>47</v>
      </c>
      <c r="E15" s="23" t="s">
        <v>80</v>
      </c>
      <c r="F15" s="23" t="s">
        <v>49</v>
      </c>
      <c r="G15" s="23" t="s">
        <v>87</v>
      </c>
      <c r="H15" s="34" t="s">
        <v>88</v>
      </c>
      <c r="I15" s="14" t="s">
        <v>63</v>
      </c>
      <c r="J15" s="14">
        <v>916</v>
      </c>
      <c r="K15" s="15">
        <f t="shared" si="1"/>
        <v>150</v>
      </c>
      <c r="L15" s="15">
        <f t="shared" si="2"/>
        <v>150</v>
      </c>
      <c r="M15" s="15"/>
      <c r="N15" s="15"/>
      <c r="O15" s="15"/>
      <c r="P15" s="15"/>
      <c r="Q15" s="15"/>
      <c r="R15" s="15">
        <v>150</v>
      </c>
      <c r="S15" s="15"/>
      <c r="T15" s="15"/>
      <c r="U15" s="15"/>
      <c r="V15" s="23" t="s">
        <v>70</v>
      </c>
      <c r="W15" s="23" t="s">
        <v>71</v>
      </c>
      <c r="X15" s="83" t="s">
        <v>89</v>
      </c>
      <c r="Y15" s="62"/>
      <c r="Z15" s="93"/>
      <c r="AA15" s="94"/>
    </row>
    <row r="16" spans="1:27" s="3" customFormat="1" ht="154.5" customHeight="1">
      <c r="A16" s="23">
        <v>8</v>
      </c>
      <c r="B16" s="23" t="s">
        <v>90</v>
      </c>
      <c r="C16" s="29" t="s">
        <v>91</v>
      </c>
      <c r="D16" s="29" t="s">
        <v>47</v>
      </c>
      <c r="E16" s="29" t="s">
        <v>92</v>
      </c>
      <c r="F16" s="29" t="s">
        <v>49</v>
      </c>
      <c r="G16" s="29" t="s">
        <v>93</v>
      </c>
      <c r="H16" s="35" t="s">
        <v>94</v>
      </c>
      <c r="I16" s="75" t="s">
        <v>95</v>
      </c>
      <c r="J16" s="75">
        <v>3400</v>
      </c>
      <c r="K16" s="15">
        <f t="shared" si="1"/>
        <v>135</v>
      </c>
      <c r="L16" s="15">
        <f t="shared" si="2"/>
        <v>135</v>
      </c>
      <c r="M16" s="15">
        <v>135</v>
      </c>
      <c r="N16" s="15"/>
      <c r="O16" s="15"/>
      <c r="P16" s="15"/>
      <c r="Q16" s="15"/>
      <c r="R16" s="15"/>
      <c r="S16" s="15"/>
      <c r="T16" s="15"/>
      <c r="U16" s="15"/>
      <c r="V16" s="51" t="s">
        <v>96</v>
      </c>
      <c r="W16" s="51" t="s">
        <v>97</v>
      </c>
      <c r="X16" s="83" t="s">
        <v>98</v>
      </c>
      <c r="Y16" s="62"/>
      <c r="Z16" s="93"/>
      <c r="AA16" s="94"/>
    </row>
    <row r="17" spans="1:27" s="3" customFormat="1" ht="129.75" customHeight="1">
      <c r="A17" s="20">
        <v>9</v>
      </c>
      <c r="B17" s="20" t="s">
        <v>99</v>
      </c>
      <c r="C17" s="20" t="s">
        <v>100</v>
      </c>
      <c r="D17" s="20" t="s">
        <v>47</v>
      </c>
      <c r="E17" s="20" t="s">
        <v>101</v>
      </c>
      <c r="F17" s="20" t="s">
        <v>49</v>
      </c>
      <c r="G17" s="23" t="s">
        <v>102</v>
      </c>
      <c r="H17" s="35" t="s">
        <v>103</v>
      </c>
      <c r="I17" s="76" t="s">
        <v>41</v>
      </c>
      <c r="J17" s="76" t="s">
        <v>104</v>
      </c>
      <c r="K17" s="15">
        <f t="shared" si="1"/>
        <v>656.5</v>
      </c>
      <c r="L17" s="15">
        <f t="shared" si="2"/>
        <v>656.5</v>
      </c>
      <c r="M17" s="15">
        <v>656.5</v>
      </c>
      <c r="N17" s="15"/>
      <c r="O17" s="15"/>
      <c r="P17" s="15"/>
      <c r="Q17" s="15"/>
      <c r="R17" s="15"/>
      <c r="S17" s="15"/>
      <c r="T17" s="15"/>
      <c r="U17" s="15"/>
      <c r="V17" s="20" t="s">
        <v>105</v>
      </c>
      <c r="W17" s="20" t="s">
        <v>106</v>
      </c>
      <c r="X17" s="82" t="s">
        <v>107</v>
      </c>
      <c r="Y17" s="62"/>
      <c r="Z17" s="93"/>
      <c r="AA17" s="94"/>
    </row>
    <row r="18" spans="1:27" s="3" customFormat="1" ht="75.75" customHeight="1">
      <c r="A18" s="27"/>
      <c r="B18" s="27"/>
      <c r="C18" s="27"/>
      <c r="D18" s="27"/>
      <c r="E18" s="27"/>
      <c r="F18" s="27"/>
      <c r="G18" s="23" t="s">
        <v>108</v>
      </c>
      <c r="H18" s="35" t="s">
        <v>109</v>
      </c>
      <c r="I18" s="76" t="s">
        <v>95</v>
      </c>
      <c r="J18" s="76" t="s">
        <v>110</v>
      </c>
      <c r="K18" s="15">
        <f t="shared" si="1"/>
        <v>80</v>
      </c>
      <c r="L18" s="15">
        <f t="shared" si="2"/>
        <v>80</v>
      </c>
      <c r="M18" s="15">
        <v>80</v>
      </c>
      <c r="N18" s="15"/>
      <c r="O18" s="15"/>
      <c r="P18" s="15"/>
      <c r="Q18" s="15"/>
      <c r="R18" s="15"/>
      <c r="S18" s="15"/>
      <c r="T18" s="15"/>
      <c r="U18" s="15"/>
      <c r="V18" s="27"/>
      <c r="W18" s="27"/>
      <c r="X18" s="82" t="s">
        <v>111</v>
      </c>
      <c r="Y18" s="62"/>
      <c r="Z18" s="93"/>
      <c r="AA18" s="94"/>
    </row>
    <row r="19" spans="1:27" s="3" customFormat="1" ht="174" customHeight="1">
      <c r="A19" s="20">
        <v>10</v>
      </c>
      <c r="B19" s="20" t="s">
        <v>112</v>
      </c>
      <c r="C19" s="23" t="s">
        <v>113</v>
      </c>
      <c r="D19" s="36" t="s">
        <v>47</v>
      </c>
      <c r="E19" s="36" t="s">
        <v>114</v>
      </c>
      <c r="F19" s="37" t="s">
        <v>60</v>
      </c>
      <c r="G19" s="29" t="s">
        <v>115</v>
      </c>
      <c r="H19" s="38" t="s">
        <v>116</v>
      </c>
      <c r="I19" s="76" t="s">
        <v>117</v>
      </c>
      <c r="J19" s="77">
        <v>8</v>
      </c>
      <c r="K19" s="15">
        <f t="shared" si="1"/>
        <v>5500</v>
      </c>
      <c r="L19" s="15">
        <f t="shared" si="2"/>
        <v>5500</v>
      </c>
      <c r="M19" s="15">
        <v>5500</v>
      </c>
      <c r="N19" s="15"/>
      <c r="O19" s="15"/>
      <c r="P19" s="15"/>
      <c r="Q19" s="15"/>
      <c r="R19" s="15"/>
      <c r="S19" s="15"/>
      <c r="T19" s="15"/>
      <c r="U19" s="15"/>
      <c r="V19" s="23" t="s">
        <v>118</v>
      </c>
      <c r="W19" s="23" t="s">
        <v>119</v>
      </c>
      <c r="X19" s="82" t="s">
        <v>120</v>
      </c>
      <c r="Y19" s="62"/>
      <c r="Z19" s="93"/>
      <c r="AA19" s="94"/>
    </row>
    <row r="20" spans="1:27" s="3" customFormat="1" ht="240" customHeight="1">
      <c r="A20" s="23">
        <v>11</v>
      </c>
      <c r="B20" s="23" t="s">
        <v>121</v>
      </c>
      <c r="C20" s="39" t="s">
        <v>122</v>
      </c>
      <c r="D20" s="23" t="s">
        <v>47</v>
      </c>
      <c r="E20" s="23" t="s">
        <v>123</v>
      </c>
      <c r="F20" s="33" t="s">
        <v>124</v>
      </c>
      <c r="G20" s="23" t="s">
        <v>125</v>
      </c>
      <c r="H20" s="40" t="s">
        <v>126</v>
      </c>
      <c r="I20" s="76" t="s">
        <v>69</v>
      </c>
      <c r="J20" s="76" t="s">
        <v>127</v>
      </c>
      <c r="K20" s="15">
        <f t="shared" si="1"/>
        <v>7300</v>
      </c>
      <c r="L20" s="15">
        <f t="shared" si="2"/>
        <v>6000</v>
      </c>
      <c r="M20" s="15">
        <v>6000</v>
      </c>
      <c r="N20" s="15"/>
      <c r="O20" s="15"/>
      <c r="P20" s="15"/>
      <c r="Q20" s="15"/>
      <c r="R20" s="15"/>
      <c r="S20" s="15">
        <v>1300</v>
      </c>
      <c r="T20" s="15"/>
      <c r="U20" s="15"/>
      <c r="V20" s="23" t="s">
        <v>128</v>
      </c>
      <c r="W20" s="23" t="s">
        <v>129</v>
      </c>
      <c r="X20" s="82" t="s">
        <v>130</v>
      </c>
      <c r="Y20" s="62"/>
      <c r="Z20" s="93"/>
      <c r="AA20" s="94"/>
    </row>
    <row r="21" spans="1:27" s="3" customFormat="1" ht="72.75" customHeight="1">
      <c r="A21" s="23">
        <v>12</v>
      </c>
      <c r="B21" s="31" t="s">
        <v>131</v>
      </c>
      <c r="C21" s="41" t="s">
        <v>132</v>
      </c>
      <c r="D21" s="24" t="s">
        <v>47</v>
      </c>
      <c r="E21" s="24" t="s">
        <v>133</v>
      </c>
      <c r="F21" s="25" t="s">
        <v>60</v>
      </c>
      <c r="G21" s="23" t="s">
        <v>134</v>
      </c>
      <c r="H21" s="42" t="s">
        <v>135</v>
      </c>
      <c r="I21" s="14" t="s">
        <v>136</v>
      </c>
      <c r="J21" s="14">
        <v>10667</v>
      </c>
      <c r="K21" s="15">
        <f t="shared" si="1"/>
        <v>1200</v>
      </c>
      <c r="L21" s="15">
        <f t="shared" si="2"/>
        <v>1200</v>
      </c>
      <c r="M21" s="23">
        <v>1200</v>
      </c>
      <c r="N21" s="15"/>
      <c r="O21" s="15"/>
      <c r="P21" s="15"/>
      <c r="Q21" s="15"/>
      <c r="R21" s="15"/>
      <c r="S21" s="15"/>
      <c r="T21" s="15"/>
      <c r="U21" s="15"/>
      <c r="V21" s="23" t="s">
        <v>137</v>
      </c>
      <c r="W21" s="23" t="s">
        <v>138</v>
      </c>
      <c r="X21" s="83" t="s">
        <v>139</v>
      </c>
      <c r="Y21" s="62"/>
      <c r="Z21" s="93"/>
      <c r="AA21" s="94"/>
    </row>
    <row r="22" spans="1:27" s="3" customFormat="1" ht="87" customHeight="1">
      <c r="A22" s="23">
        <v>13</v>
      </c>
      <c r="B22" s="31" t="s">
        <v>140</v>
      </c>
      <c r="C22" s="41" t="s">
        <v>141</v>
      </c>
      <c r="D22" s="24" t="s">
        <v>47</v>
      </c>
      <c r="E22" s="24" t="s">
        <v>142</v>
      </c>
      <c r="F22" s="25" t="s">
        <v>60</v>
      </c>
      <c r="G22" s="23" t="s">
        <v>134</v>
      </c>
      <c r="H22" s="34" t="s">
        <v>143</v>
      </c>
      <c r="I22" s="14" t="s">
        <v>144</v>
      </c>
      <c r="J22" s="14">
        <v>12</v>
      </c>
      <c r="K22" s="15">
        <f t="shared" si="1"/>
        <v>200</v>
      </c>
      <c r="L22" s="15">
        <f t="shared" si="2"/>
        <v>200</v>
      </c>
      <c r="M22" s="23">
        <v>200</v>
      </c>
      <c r="N22" s="15"/>
      <c r="O22" s="15"/>
      <c r="P22" s="15"/>
      <c r="Q22" s="15"/>
      <c r="R22" s="15"/>
      <c r="S22" s="15"/>
      <c r="T22" s="15"/>
      <c r="U22" s="15"/>
      <c r="V22" s="23" t="s">
        <v>145</v>
      </c>
      <c r="W22" s="23" t="s">
        <v>146</v>
      </c>
      <c r="X22" s="83" t="s">
        <v>147</v>
      </c>
      <c r="Y22" s="62"/>
      <c r="Z22" s="93"/>
      <c r="AA22" s="94"/>
    </row>
    <row r="23" spans="1:27" s="4" customFormat="1" ht="30" customHeight="1">
      <c r="A23" s="43" t="s">
        <v>148</v>
      </c>
      <c r="B23" s="43"/>
      <c r="C23" s="15" t="s">
        <v>149</v>
      </c>
      <c r="D23" s="15"/>
      <c r="E23" s="15"/>
      <c r="F23" s="18"/>
      <c r="G23" s="15"/>
      <c r="H23" s="19"/>
      <c r="I23" s="70"/>
      <c r="J23" s="71"/>
      <c r="K23" s="15">
        <f aca="true" t="shared" si="4" ref="K23:U23">SUM(K24:K29)</f>
        <v>1994.2</v>
      </c>
      <c r="L23" s="15">
        <f t="shared" si="4"/>
        <v>1994.2</v>
      </c>
      <c r="M23" s="15">
        <f t="shared" si="4"/>
        <v>1994.2</v>
      </c>
      <c r="N23" s="15">
        <f t="shared" si="4"/>
        <v>0</v>
      </c>
      <c r="O23" s="15">
        <f t="shared" si="4"/>
        <v>0</v>
      </c>
      <c r="P23" s="15">
        <f t="shared" si="4"/>
        <v>0</v>
      </c>
      <c r="Q23" s="15">
        <f t="shared" si="4"/>
        <v>0</v>
      </c>
      <c r="R23" s="15">
        <f t="shared" si="4"/>
        <v>0</v>
      </c>
      <c r="S23" s="15">
        <f t="shared" si="4"/>
        <v>0</v>
      </c>
      <c r="T23" s="15">
        <f t="shared" si="4"/>
        <v>0</v>
      </c>
      <c r="U23" s="15">
        <f t="shared" si="4"/>
        <v>0</v>
      </c>
      <c r="V23" s="43"/>
      <c r="W23" s="43"/>
      <c r="X23" s="84"/>
      <c r="Y23" s="53"/>
      <c r="Z23" s="43"/>
      <c r="AA23" s="53"/>
    </row>
    <row r="24" spans="1:27" s="4" customFormat="1" ht="126" customHeight="1">
      <c r="A24" s="44">
        <v>14</v>
      </c>
      <c r="B24" s="31" t="s">
        <v>150</v>
      </c>
      <c r="C24" s="31" t="s">
        <v>151</v>
      </c>
      <c r="D24" s="44" t="s">
        <v>152</v>
      </c>
      <c r="E24" s="23" t="s">
        <v>153</v>
      </c>
      <c r="F24" s="23" t="s">
        <v>60</v>
      </c>
      <c r="G24" s="23" t="s">
        <v>154</v>
      </c>
      <c r="H24" s="35" t="s">
        <v>155</v>
      </c>
      <c r="I24" s="14" t="s">
        <v>156</v>
      </c>
      <c r="J24" s="14">
        <v>300</v>
      </c>
      <c r="K24" s="15">
        <f aca="true" t="shared" si="5" ref="K24:K29">L24+S24+T24+U24</f>
        <v>291.6</v>
      </c>
      <c r="L24" s="15">
        <f aca="true" t="shared" si="6" ref="L24:L29">M24+N24+O24+P24+Q24+R24</f>
        <v>291.6</v>
      </c>
      <c r="M24" s="15">
        <f>300*6*0.162</f>
        <v>291.6</v>
      </c>
      <c r="N24" s="15"/>
      <c r="O24" s="15"/>
      <c r="P24" s="15"/>
      <c r="Q24" s="15"/>
      <c r="R24" s="15"/>
      <c r="S24" s="15"/>
      <c r="T24" s="15"/>
      <c r="U24" s="15"/>
      <c r="V24" s="23" t="s">
        <v>157</v>
      </c>
      <c r="W24" s="23" t="s">
        <v>158</v>
      </c>
      <c r="X24" s="82" t="s">
        <v>159</v>
      </c>
      <c r="Y24" s="53"/>
      <c r="Z24" s="43"/>
      <c r="AA24" s="53"/>
    </row>
    <row r="25" spans="1:27" s="4" customFormat="1" ht="82.5" customHeight="1">
      <c r="A25" s="45"/>
      <c r="B25" s="31"/>
      <c r="C25" s="31"/>
      <c r="D25" s="45"/>
      <c r="E25" s="23"/>
      <c r="F25" s="23"/>
      <c r="G25" s="23"/>
      <c r="H25" s="46" t="s">
        <v>160</v>
      </c>
      <c r="I25" s="14" t="s">
        <v>156</v>
      </c>
      <c r="J25" s="14">
        <v>100</v>
      </c>
      <c r="K25" s="15">
        <f t="shared" si="5"/>
        <v>194.4</v>
      </c>
      <c r="L25" s="15">
        <f t="shared" si="6"/>
        <v>194.4</v>
      </c>
      <c r="M25" s="15">
        <f>0.162*12*100</f>
        <v>194.4</v>
      </c>
      <c r="N25" s="15"/>
      <c r="O25" s="15"/>
      <c r="P25" s="15"/>
      <c r="Q25" s="15"/>
      <c r="R25" s="15"/>
      <c r="S25" s="15"/>
      <c r="T25" s="15"/>
      <c r="U25" s="15"/>
      <c r="V25" s="23" t="s">
        <v>161</v>
      </c>
      <c r="W25" s="23" t="s">
        <v>162</v>
      </c>
      <c r="X25" s="82" t="s">
        <v>163</v>
      </c>
      <c r="Y25" s="53"/>
      <c r="Z25" s="43"/>
      <c r="AA25" s="53"/>
    </row>
    <row r="26" spans="1:27" s="4" customFormat="1" ht="90" customHeight="1">
      <c r="A26" s="45"/>
      <c r="B26" s="31"/>
      <c r="C26" s="31"/>
      <c r="D26" s="45"/>
      <c r="E26" s="23" t="s">
        <v>164</v>
      </c>
      <c r="F26" s="25" t="s">
        <v>60</v>
      </c>
      <c r="G26" s="23" t="s">
        <v>134</v>
      </c>
      <c r="H26" s="34" t="s">
        <v>165</v>
      </c>
      <c r="I26" s="14" t="s">
        <v>156</v>
      </c>
      <c r="J26" s="14">
        <v>600</v>
      </c>
      <c r="K26" s="15">
        <f t="shared" si="5"/>
        <v>30</v>
      </c>
      <c r="L26" s="15">
        <f t="shared" si="6"/>
        <v>30</v>
      </c>
      <c r="M26" s="15">
        <v>30</v>
      </c>
      <c r="N26" s="15"/>
      <c r="O26" s="15"/>
      <c r="P26" s="15"/>
      <c r="Q26" s="15"/>
      <c r="R26" s="15"/>
      <c r="S26" s="15"/>
      <c r="T26" s="15"/>
      <c r="U26" s="15"/>
      <c r="V26" s="23" t="s">
        <v>145</v>
      </c>
      <c r="W26" s="23" t="s">
        <v>146</v>
      </c>
      <c r="X26" s="83" t="s">
        <v>166</v>
      </c>
      <c r="Y26" s="53"/>
      <c r="Z26" s="43"/>
      <c r="AA26" s="53"/>
    </row>
    <row r="27" spans="1:27" s="4" customFormat="1" ht="93" customHeight="1">
      <c r="A27" s="45"/>
      <c r="B27" s="31"/>
      <c r="C27" s="31"/>
      <c r="D27" s="45"/>
      <c r="E27" s="23" t="s">
        <v>167</v>
      </c>
      <c r="F27" s="25" t="s">
        <v>60</v>
      </c>
      <c r="G27" s="23" t="s">
        <v>154</v>
      </c>
      <c r="H27" s="46" t="s">
        <v>168</v>
      </c>
      <c r="I27" s="14" t="s">
        <v>169</v>
      </c>
      <c r="J27" s="14">
        <v>700</v>
      </c>
      <c r="K27" s="15">
        <f t="shared" si="5"/>
        <v>20</v>
      </c>
      <c r="L27" s="15">
        <f t="shared" si="6"/>
        <v>20</v>
      </c>
      <c r="M27" s="15">
        <v>20</v>
      </c>
      <c r="N27" s="15"/>
      <c r="O27" s="15"/>
      <c r="P27" s="15"/>
      <c r="Q27" s="15"/>
      <c r="R27" s="15"/>
      <c r="S27" s="15"/>
      <c r="T27" s="15"/>
      <c r="U27" s="15"/>
      <c r="V27" s="23" t="s">
        <v>170</v>
      </c>
      <c r="W27" s="23" t="s">
        <v>171</v>
      </c>
      <c r="X27" s="83" t="s">
        <v>172</v>
      </c>
      <c r="Y27" s="53"/>
      <c r="Z27" s="43"/>
      <c r="AA27" s="53"/>
    </row>
    <row r="28" spans="1:27" s="4" customFormat="1" ht="111" customHeight="1">
      <c r="A28" s="47"/>
      <c r="B28" s="31"/>
      <c r="C28" s="31"/>
      <c r="D28" s="47"/>
      <c r="E28" s="23" t="s">
        <v>153</v>
      </c>
      <c r="F28" s="25" t="s">
        <v>60</v>
      </c>
      <c r="G28" s="23" t="s">
        <v>154</v>
      </c>
      <c r="H28" s="42" t="s">
        <v>173</v>
      </c>
      <c r="I28" s="14" t="s">
        <v>156</v>
      </c>
      <c r="J28" s="14">
        <v>1186</v>
      </c>
      <c r="K28" s="15">
        <f t="shared" si="5"/>
        <v>1423.2</v>
      </c>
      <c r="L28" s="15">
        <f t="shared" si="6"/>
        <v>1423.2</v>
      </c>
      <c r="M28" s="15">
        <v>1423.2</v>
      </c>
      <c r="N28" s="15"/>
      <c r="O28" s="15"/>
      <c r="P28" s="15"/>
      <c r="Q28" s="15"/>
      <c r="R28" s="15"/>
      <c r="S28" s="15"/>
      <c r="T28" s="15"/>
      <c r="U28" s="15"/>
      <c r="V28" s="23" t="s">
        <v>174</v>
      </c>
      <c r="W28" s="23" t="s">
        <v>175</v>
      </c>
      <c r="X28" s="82" t="s">
        <v>176</v>
      </c>
      <c r="Y28" s="53"/>
      <c r="Z28" s="43"/>
      <c r="AA28" s="53"/>
    </row>
    <row r="29" spans="1:27" s="4" customFormat="1" ht="121.5" customHeight="1">
      <c r="A29" s="23">
        <v>15</v>
      </c>
      <c r="B29" s="31" t="s">
        <v>177</v>
      </c>
      <c r="C29" s="23" t="s">
        <v>178</v>
      </c>
      <c r="D29" s="23" t="s">
        <v>152</v>
      </c>
      <c r="E29" s="23" t="s">
        <v>179</v>
      </c>
      <c r="F29" s="25" t="s">
        <v>49</v>
      </c>
      <c r="G29" s="23" t="s">
        <v>180</v>
      </c>
      <c r="H29" s="34" t="s">
        <v>181</v>
      </c>
      <c r="I29" s="14" t="s">
        <v>182</v>
      </c>
      <c r="J29" s="14">
        <v>500</v>
      </c>
      <c r="K29" s="15">
        <f t="shared" si="5"/>
        <v>35</v>
      </c>
      <c r="L29" s="15">
        <f t="shared" si="6"/>
        <v>35</v>
      </c>
      <c r="M29" s="15">
        <v>35</v>
      </c>
      <c r="N29" s="15"/>
      <c r="O29" s="15"/>
      <c r="P29" s="15"/>
      <c r="Q29" s="15"/>
      <c r="R29" s="15"/>
      <c r="S29" s="15"/>
      <c r="T29" s="15"/>
      <c r="U29" s="15"/>
      <c r="V29" s="23" t="s">
        <v>183</v>
      </c>
      <c r="W29" s="23" t="s">
        <v>184</v>
      </c>
      <c r="X29" s="82" t="s">
        <v>185</v>
      </c>
      <c r="Y29" s="53"/>
      <c r="Z29" s="43"/>
      <c r="AA29" s="53"/>
    </row>
    <row r="30" spans="1:27" s="5" customFormat="1" ht="30" customHeight="1">
      <c r="A30" s="43" t="s">
        <v>186</v>
      </c>
      <c r="B30" s="43"/>
      <c r="C30" s="15" t="s">
        <v>187</v>
      </c>
      <c r="D30" s="15"/>
      <c r="E30" s="43"/>
      <c r="F30" s="35"/>
      <c r="G30" s="43"/>
      <c r="H30" s="48"/>
      <c r="I30" s="70"/>
      <c r="J30" s="71"/>
      <c r="K30" s="15">
        <f aca="true" t="shared" si="7" ref="K30:U30">SUM(K31:K37)</f>
        <v>27499</v>
      </c>
      <c r="L30" s="15">
        <f t="shared" si="7"/>
        <v>20129</v>
      </c>
      <c r="M30" s="15">
        <f t="shared" si="7"/>
        <v>12125</v>
      </c>
      <c r="N30" s="15">
        <f t="shared" si="7"/>
        <v>6804</v>
      </c>
      <c r="O30" s="15">
        <f t="shared" si="7"/>
        <v>1200</v>
      </c>
      <c r="P30" s="15">
        <f t="shared" si="7"/>
        <v>0</v>
      </c>
      <c r="Q30" s="15">
        <f t="shared" si="7"/>
        <v>0</v>
      </c>
      <c r="R30" s="15">
        <f t="shared" si="7"/>
        <v>0</v>
      </c>
      <c r="S30" s="15">
        <f t="shared" si="7"/>
        <v>870</v>
      </c>
      <c r="T30" s="15">
        <f t="shared" si="7"/>
        <v>6000</v>
      </c>
      <c r="U30" s="15">
        <f t="shared" si="7"/>
        <v>500</v>
      </c>
      <c r="V30" s="85"/>
      <c r="W30" s="43"/>
      <c r="X30" s="34"/>
      <c r="Y30" s="53"/>
      <c r="Z30" s="85"/>
      <c r="AA30" s="53"/>
    </row>
    <row r="31" spans="1:27" s="5" customFormat="1" ht="90" customHeight="1">
      <c r="A31" s="23">
        <v>16</v>
      </c>
      <c r="B31" s="31" t="s">
        <v>188</v>
      </c>
      <c r="C31" s="23" t="s">
        <v>189</v>
      </c>
      <c r="D31" s="23" t="s">
        <v>190</v>
      </c>
      <c r="E31" s="23" t="s">
        <v>191</v>
      </c>
      <c r="F31" s="25" t="s">
        <v>60</v>
      </c>
      <c r="G31" s="23" t="s">
        <v>192</v>
      </c>
      <c r="H31" s="34" t="s">
        <v>193</v>
      </c>
      <c r="I31" s="14" t="s">
        <v>52</v>
      </c>
      <c r="J31" s="14">
        <v>43</v>
      </c>
      <c r="K31" s="15">
        <f aca="true" t="shared" si="8" ref="K31:K37">L31+S31+T31+U31</f>
        <v>3870</v>
      </c>
      <c r="L31" s="15">
        <f aca="true" t="shared" si="9" ref="L31:L37">M31+N31+O31+P31+Q31+R31</f>
        <v>0</v>
      </c>
      <c r="M31" s="15"/>
      <c r="N31" s="15"/>
      <c r="O31" s="15"/>
      <c r="P31" s="15"/>
      <c r="Q31" s="15"/>
      <c r="R31" s="15"/>
      <c r="S31" s="15">
        <v>870</v>
      </c>
      <c r="T31" s="15">
        <v>3000</v>
      </c>
      <c r="U31" s="15"/>
      <c r="V31" s="23" t="s">
        <v>174</v>
      </c>
      <c r="W31" s="23" t="s">
        <v>175</v>
      </c>
      <c r="X31" s="83" t="s">
        <v>194</v>
      </c>
      <c r="Y31" s="53"/>
      <c r="Z31" s="85"/>
      <c r="AA31" s="53"/>
    </row>
    <row r="32" spans="1:27" s="5" customFormat="1" ht="93.75" customHeight="1">
      <c r="A32" s="23">
        <v>17</v>
      </c>
      <c r="B32" s="31" t="s">
        <v>195</v>
      </c>
      <c r="C32" s="23" t="s">
        <v>196</v>
      </c>
      <c r="D32" s="23" t="s">
        <v>190</v>
      </c>
      <c r="E32" s="23" t="s">
        <v>197</v>
      </c>
      <c r="F32" s="23" t="s">
        <v>60</v>
      </c>
      <c r="G32" s="23" t="s">
        <v>198</v>
      </c>
      <c r="H32" s="35" t="s">
        <v>199</v>
      </c>
      <c r="I32" s="14" t="s">
        <v>200</v>
      </c>
      <c r="J32" s="14" t="s">
        <v>201</v>
      </c>
      <c r="K32" s="15">
        <f t="shared" si="8"/>
        <v>6804</v>
      </c>
      <c r="L32" s="15">
        <f t="shared" si="9"/>
        <v>6804</v>
      </c>
      <c r="M32" s="15"/>
      <c r="N32" s="15">
        <v>6804</v>
      </c>
      <c r="O32" s="15"/>
      <c r="P32" s="15"/>
      <c r="Q32" s="15"/>
      <c r="R32" s="15"/>
      <c r="S32" s="15"/>
      <c r="T32" s="15"/>
      <c r="U32" s="15"/>
      <c r="V32" s="23" t="s">
        <v>202</v>
      </c>
      <c r="W32" s="23" t="s">
        <v>203</v>
      </c>
      <c r="X32" s="83" t="s">
        <v>204</v>
      </c>
      <c r="Y32" s="53"/>
      <c r="Z32" s="85"/>
      <c r="AA32" s="53"/>
    </row>
    <row r="33" spans="1:27" s="5" customFormat="1" ht="180.75" customHeight="1">
      <c r="A33" s="20">
        <v>18</v>
      </c>
      <c r="B33" s="20" t="s">
        <v>205</v>
      </c>
      <c r="C33" s="20" t="s">
        <v>206</v>
      </c>
      <c r="D33" s="23" t="s">
        <v>47</v>
      </c>
      <c r="E33" s="23" t="s">
        <v>67</v>
      </c>
      <c r="F33" s="33" t="s">
        <v>60</v>
      </c>
      <c r="G33" s="23" t="s">
        <v>207</v>
      </c>
      <c r="H33" s="34" t="s">
        <v>208</v>
      </c>
      <c r="I33" s="76" t="s">
        <v>69</v>
      </c>
      <c r="J33" s="77">
        <v>4</v>
      </c>
      <c r="K33" s="15">
        <f t="shared" si="8"/>
        <v>700</v>
      </c>
      <c r="L33" s="15">
        <f t="shared" si="9"/>
        <v>700</v>
      </c>
      <c r="M33" s="15">
        <v>700</v>
      </c>
      <c r="N33" s="15"/>
      <c r="O33" s="15"/>
      <c r="P33" s="15"/>
      <c r="Q33" s="15"/>
      <c r="R33" s="15"/>
      <c r="S33" s="15"/>
      <c r="T33" s="15"/>
      <c r="U33" s="15"/>
      <c r="V33" s="23" t="s">
        <v>209</v>
      </c>
      <c r="W33" s="23" t="s">
        <v>210</v>
      </c>
      <c r="X33" s="82" t="s">
        <v>211</v>
      </c>
      <c r="Y33" s="53"/>
      <c r="Z33" s="85"/>
      <c r="AA33" s="53"/>
    </row>
    <row r="34" spans="1:27" s="5" customFormat="1" ht="187.5" customHeight="1">
      <c r="A34" s="49"/>
      <c r="B34" s="49"/>
      <c r="C34" s="49"/>
      <c r="D34" s="49" t="s">
        <v>190</v>
      </c>
      <c r="E34" s="23" t="s">
        <v>212</v>
      </c>
      <c r="F34" s="23" t="s">
        <v>60</v>
      </c>
      <c r="G34" s="23" t="s">
        <v>213</v>
      </c>
      <c r="H34" s="50" t="s">
        <v>214</v>
      </c>
      <c r="I34" s="14" t="s">
        <v>215</v>
      </c>
      <c r="J34" s="14">
        <v>2</v>
      </c>
      <c r="K34" s="15">
        <f t="shared" si="8"/>
        <v>4000</v>
      </c>
      <c r="L34" s="15">
        <f t="shared" si="9"/>
        <v>2000</v>
      </c>
      <c r="M34" s="15">
        <v>2000</v>
      </c>
      <c r="N34" s="15"/>
      <c r="O34" s="15"/>
      <c r="P34" s="15"/>
      <c r="Q34" s="15"/>
      <c r="R34" s="15"/>
      <c r="S34" s="15"/>
      <c r="T34" s="15">
        <v>2000</v>
      </c>
      <c r="U34" s="15"/>
      <c r="V34" s="23" t="s">
        <v>216</v>
      </c>
      <c r="W34" s="23" t="s">
        <v>217</v>
      </c>
      <c r="X34" s="83" t="s">
        <v>218</v>
      </c>
      <c r="Y34" s="53"/>
      <c r="Z34" s="85"/>
      <c r="AA34" s="53"/>
    </row>
    <row r="35" spans="1:27" s="5" customFormat="1" ht="141" customHeight="1">
      <c r="A35" s="49"/>
      <c r="B35" s="49"/>
      <c r="C35" s="49"/>
      <c r="D35" s="49"/>
      <c r="E35" s="29"/>
      <c r="F35" s="29"/>
      <c r="G35" s="51" t="s">
        <v>219</v>
      </c>
      <c r="H35" s="35" t="s">
        <v>220</v>
      </c>
      <c r="I35" s="14" t="s">
        <v>221</v>
      </c>
      <c r="J35" s="14">
        <v>17</v>
      </c>
      <c r="K35" s="15">
        <f t="shared" si="8"/>
        <v>1700</v>
      </c>
      <c r="L35" s="15">
        <f t="shared" si="9"/>
        <v>1200</v>
      </c>
      <c r="M35" s="15"/>
      <c r="N35" s="15"/>
      <c r="O35" s="15">
        <v>1200</v>
      </c>
      <c r="P35" s="15"/>
      <c r="Q35" s="15"/>
      <c r="R35" s="15"/>
      <c r="S35" s="15"/>
      <c r="T35" s="15"/>
      <c r="U35" s="15">
        <v>500</v>
      </c>
      <c r="V35" s="86" t="s">
        <v>222</v>
      </c>
      <c r="W35" s="23" t="s">
        <v>223</v>
      </c>
      <c r="X35" s="83" t="s">
        <v>224</v>
      </c>
      <c r="Y35" s="53"/>
      <c r="Z35" s="85"/>
      <c r="AA35" s="53"/>
    </row>
    <row r="36" spans="1:27" s="5" customFormat="1" ht="93" customHeight="1">
      <c r="A36" s="49"/>
      <c r="B36" s="49"/>
      <c r="C36" s="49"/>
      <c r="D36" s="49"/>
      <c r="E36" s="23" t="s">
        <v>225</v>
      </c>
      <c r="F36" s="23" t="s">
        <v>60</v>
      </c>
      <c r="G36" s="23" t="s">
        <v>226</v>
      </c>
      <c r="H36" s="50" t="s">
        <v>227</v>
      </c>
      <c r="I36" s="14" t="s">
        <v>52</v>
      </c>
      <c r="J36" s="14">
        <v>26</v>
      </c>
      <c r="K36" s="15">
        <f t="shared" si="8"/>
        <v>2000</v>
      </c>
      <c r="L36" s="15">
        <f t="shared" si="9"/>
        <v>1000</v>
      </c>
      <c r="M36" s="15">
        <v>1000</v>
      </c>
      <c r="N36" s="15"/>
      <c r="O36" s="15"/>
      <c r="P36" s="15"/>
      <c r="Q36" s="15"/>
      <c r="R36" s="15"/>
      <c r="S36" s="15"/>
      <c r="T36" s="15">
        <v>1000</v>
      </c>
      <c r="U36" s="15"/>
      <c r="V36" s="23" t="s">
        <v>228</v>
      </c>
      <c r="W36" s="23" t="s">
        <v>229</v>
      </c>
      <c r="X36" s="82" t="s">
        <v>230</v>
      </c>
      <c r="Y36" s="53"/>
      <c r="Z36" s="85"/>
      <c r="AA36" s="53"/>
    </row>
    <row r="37" spans="1:27" s="5" customFormat="1" ht="408" customHeight="1">
      <c r="A37" s="27"/>
      <c r="B37" s="27"/>
      <c r="C37" s="27"/>
      <c r="D37" s="27"/>
      <c r="E37" s="23"/>
      <c r="F37" s="23"/>
      <c r="G37" s="23" t="s">
        <v>231</v>
      </c>
      <c r="H37" s="52" t="s">
        <v>232</v>
      </c>
      <c r="I37" s="14" t="s">
        <v>52</v>
      </c>
      <c r="J37" s="14">
        <f>7+6.12+14+13.3+14.63+9.053+25+3.933+14.9+10.883</f>
        <v>118.819</v>
      </c>
      <c r="K37" s="15">
        <f t="shared" si="8"/>
        <v>8425</v>
      </c>
      <c r="L37" s="15">
        <f t="shared" si="9"/>
        <v>8425</v>
      </c>
      <c r="M37" s="15">
        <f>407+400+1220+1200+1074+700+1221+513+894+796</f>
        <v>8425</v>
      </c>
      <c r="N37" s="15"/>
      <c r="O37" s="15"/>
      <c r="P37" s="15"/>
      <c r="Q37" s="15"/>
      <c r="R37" s="15"/>
      <c r="S37" s="15"/>
      <c r="T37" s="15"/>
      <c r="U37" s="15"/>
      <c r="V37" s="23" t="s">
        <v>233</v>
      </c>
      <c r="W37" s="23" t="s">
        <v>234</v>
      </c>
      <c r="X37" s="83" t="s">
        <v>235</v>
      </c>
      <c r="Y37" s="53"/>
      <c r="Z37" s="85"/>
      <c r="AA37" s="53"/>
    </row>
    <row r="38" spans="1:27" s="4" customFormat="1" ht="30" customHeight="1">
      <c r="A38" s="53" t="s">
        <v>236</v>
      </c>
      <c r="B38" s="43"/>
      <c r="C38" s="54" t="s">
        <v>237</v>
      </c>
      <c r="D38" s="54"/>
      <c r="E38" s="54"/>
      <c r="F38" s="15"/>
      <c r="G38" s="15"/>
      <c r="H38" s="19"/>
      <c r="I38" s="70"/>
      <c r="J38" s="71"/>
      <c r="K38" s="15">
        <f aca="true" t="shared" si="10" ref="K38:U38">SUM(K39:K41)</f>
        <v>1760.5</v>
      </c>
      <c r="L38" s="15">
        <f t="shared" si="10"/>
        <v>80.5</v>
      </c>
      <c r="M38" s="15">
        <f t="shared" si="10"/>
        <v>80.5</v>
      </c>
      <c r="N38" s="15">
        <f t="shared" si="10"/>
        <v>0</v>
      </c>
      <c r="O38" s="15">
        <f t="shared" si="10"/>
        <v>0</v>
      </c>
      <c r="P38" s="15">
        <f t="shared" si="10"/>
        <v>0</v>
      </c>
      <c r="Q38" s="15">
        <f t="shared" si="10"/>
        <v>0</v>
      </c>
      <c r="R38" s="15">
        <f t="shared" si="10"/>
        <v>0</v>
      </c>
      <c r="S38" s="15">
        <f t="shared" si="10"/>
        <v>1180</v>
      </c>
      <c r="T38" s="15">
        <f t="shared" si="10"/>
        <v>0</v>
      </c>
      <c r="U38" s="15">
        <f t="shared" si="10"/>
        <v>500</v>
      </c>
      <c r="V38" s="43"/>
      <c r="W38" s="43"/>
      <c r="X38" s="87"/>
      <c r="Y38" s="53"/>
      <c r="Z38" s="43"/>
      <c r="AA38" s="53"/>
    </row>
    <row r="39" spans="1:27" s="4" customFormat="1" ht="267.75" customHeight="1">
      <c r="A39" s="20">
        <v>19</v>
      </c>
      <c r="B39" s="55" t="s">
        <v>238</v>
      </c>
      <c r="C39" s="56" t="s">
        <v>239</v>
      </c>
      <c r="D39" s="57" t="s">
        <v>240</v>
      </c>
      <c r="E39" s="24" t="s">
        <v>241</v>
      </c>
      <c r="F39" s="25" t="s">
        <v>242</v>
      </c>
      <c r="G39" s="23" t="s">
        <v>243</v>
      </c>
      <c r="H39" s="42" t="s">
        <v>244</v>
      </c>
      <c r="I39" s="14" t="s">
        <v>52</v>
      </c>
      <c r="J39" s="14">
        <v>2.83</v>
      </c>
      <c r="K39" s="15">
        <f aca="true" t="shared" si="11" ref="K39:K41">L39+S39+T39+U39</f>
        <v>1500</v>
      </c>
      <c r="L39" s="15">
        <f aca="true" t="shared" si="12" ref="L39:L41">M39+N39+O39+P39+Q39+R39</f>
        <v>0</v>
      </c>
      <c r="M39" s="15"/>
      <c r="N39" s="15"/>
      <c r="O39" s="15"/>
      <c r="P39" s="15"/>
      <c r="Q39" s="15"/>
      <c r="R39" s="15"/>
      <c r="S39" s="15">
        <v>1000</v>
      </c>
      <c r="T39" s="15"/>
      <c r="U39" s="15">
        <v>500</v>
      </c>
      <c r="V39" s="23" t="s">
        <v>245</v>
      </c>
      <c r="W39" s="23" t="s">
        <v>246</v>
      </c>
      <c r="X39" s="82" t="s">
        <v>247</v>
      </c>
      <c r="Y39" s="53"/>
      <c r="Z39" s="43"/>
      <c r="AA39" s="53"/>
    </row>
    <row r="40" spans="1:27" s="4" customFormat="1" ht="93.75" customHeight="1">
      <c r="A40" s="49"/>
      <c r="B40" s="58"/>
      <c r="C40" s="59"/>
      <c r="D40" s="60"/>
      <c r="E40" s="24" t="s">
        <v>241</v>
      </c>
      <c r="F40" s="25" t="s">
        <v>242</v>
      </c>
      <c r="G40" s="23" t="s">
        <v>243</v>
      </c>
      <c r="H40" s="61" t="s">
        <v>248</v>
      </c>
      <c r="I40" s="14" t="s">
        <v>249</v>
      </c>
      <c r="J40" s="14">
        <v>5</v>
      </c>
      <c r="K40" s="15">
        <f t="shared" si="11"/>
        <v>180</v>
      </c>
      <c r="L40" s="15">
        <f t="shared" si="12"/>
        <v>0</v>
      </c>
      <c r="M40" s="15"/>
      <c r="N40" s="15"/>
      <c r="O40" s="15"/>
      <c r="P40" s="15"/>
      <c r="Q40" s="15"/>
      <c r="R40" s="15"/>
      <c r="S40" s="15">
        <v>180</v>
      </c>
      <c r="T40" s="15"/>
      <c r="U40" s="15"/>
      <c r="V40" s="23" t="s">
        <v>250</v>
      </c>
      <c r="W40" s="23" t="s">
        <v>251</v>
      </c>
      <c r="X40" s="83" t="s">
        <v>252</v>
      </c>
      <c r="Y40" s="53"/>
      <c r="Z40" s="43"/>
      <c r="AA40" s="53"/>
    </row>
    <row r="41" spans="1:27" s="4" customFormat="1" ht="93.75" customHeight="1">
      <c r="A41" s="23">
        <v>20</v>
      </c>
      <c r="B41" s="31" t="s">
        <v>253</v>
      </c>
      <c r="C41" s="41" t="s">
        <v>254</v>
      </c>
      <c r="D41" s="24" t="s">
        <v>240</v>
      </c>
      <c r="E41" s="24" t="s">
        <v>255</v>
      </c>
      <c r="F41" s="25" t="s">
        <v>60</v>
      </c>
      <c r="G41" s="23" t="s">
        <v>134</v>
      </c>
      <c r="H41" s="34" t="s">
        <v>256</v>
      </c>
      <c r="I41" s="14" t="s">
        <v>257</v>
      </c>
      <c r="J41" s="14">
        <v>80.5</v>
      </c>
      <c r="K41" s="15">
        <f t="shared" si="11"/>
        <v>80.5</v>
      </c>
      <c r="L41" s="15">
        <f t="shared" si="12"/>
        <v>80.5</v>
      </c>
      <c r="M41" s="15">
        <v>80.5</v>
      </c>
      <c r="N41" s="15"/>
      <c r="O41" s="15"/>
      <c r="P41" s="15"/>
      <c r="Q41" s="15"/>
      <c r="R41" s="15"/>
      <c r="S41" s="15"/>
      <c r="T41" s="15"/>
      <c r="U41" s="15"/>
      <c r="V41" s="23" t="s">
        <v>258</v>
      </c>
      <c r="W41" s="23" t="s">
        <v>259</v>
      </c>
      <c r="X41" s="83" t="s">
        <v>260</v>
      </c>
      <c r="Y41" s="53"/>
      <c r="Z41" s="43"/>
      <c r="AA41" s="53"/>
    </row>
    <row r="42" spans="1:27" s="6" customFormat="1" ht="30" customHeight="1">
      <c r="A42" s="53" t="s">
        <v>261</v>
      </c>
      <c r="B42" s="43"/>
      <c r="C42" s="54" t="s">
        <v>262</v>
      </c>
      <c r="D42" s="54"/>
      <c r="E42" s="54"/>
      <c r="F42" s="62"/>
      <c r="G42" s="15"/>
      <c r="H42" s="19"/>
      <c r="I42" s="70"/>
      <c r="J42" s="71"/>
      <c r="K42" s="15">
        <f aca="true" t="shared" si="13" ref="K42:U42">SUM(K43:K45)</f>
        <v>1863.13</v>
      </c>
      <c r="L42" s="15">
        <f t="shared" si="13"/>
        <v>1863.13</v>
      </c>
      <c r="M42" s="15">
        <f t="shared" si="13"/>
        <v>1535.13</v>
      </c>
      <c r="N42" s="15">
        <f t="shared" si="13"/>
        <v>0</v>
      </c>
      <c r="O42" s="15">
        <f t="shared" si="13"/>
        <v>0</v>
      </c>
      <c r="P42" s="15">
        <f t="shared" si="13"/>
        <v>0</v>
      </c>
      <c r="Q42" s="15">
        <f t="shared" si="13"/>
        <v>328</v>
      </c>
      <c r="R42" s="15">
        <f t="shared" si="13"/>
        <v>0</v>
      </c>
      <c r="S42" s="15">
        <f t="shared" si="13"/>
        <v>0</v>
      </c>
      <c r="T42" s="15">
        <f t="shared" si="13"/>
        <v>0</v>
      </c>
      <c r="U42" s="15">
        <f t="shared" si="13"/>
        <v>0</v>
      </c>
      <c r="V42" s="43"/>
      <c r="W42" s="43"/>
      <c r="X42" s="84"/>
      <c r="Y42" s="53"/>
      <c r="Z42" s="43"/>
      <c r="AA42" s="53"/>
    </row>
    <row r="43" spans="1:27" s="6" customFormat="1" ht="106.5" customHeight="1">
      <c r="A43" s="25">
        <v>21</v>
      </c>
      <c r="B43" s="31" t="s">
        <v>263</v>
      </c>
      <c r="C43" s="41" t="s">
        <v>264</v>
      </c>
      <c r="D43" s="24" t="s">
        <v>265</v>
      </c>
      <c r="E43" s="24" t="s">
        <v>266</v>
      </c>
      <c r="F43" s="25" t="s">
        <v>60</v>
      </c>
      <c r="G43" s="23" t="s">
        <v>267</v>
      </c>
      <c r="H43" s="34" t="s">
        <v>268</v>
      </c>
      <c r="I43" s="14" t="s">
        <v>156</v>
      </c>
      <c r="J43" s="14">
        <v>4500</v>
      </c>
      <c r="K43" s="15">
        <f aca="true" t="shared" si="14" ref="K43:K45">L43+S43+T43+U43</f>
        <v>1350</v>
      </c>
      <c r="L43" s="15">
        <f aca="true" t="shared" si="15" ref="L43:L45">M43+N43+O43+P43+Q43+R43</f>
        <v>1350</v>
      </c>
      <c r="M43" s="15">
        <v>1350</v>
      </c>
      <c r="N43" s="15"/>
      <c r="O43" s="15"/>
      <c r="P43" s="15"/>
      <c r="Q43" s="15"/>
      <c r="R43" s="15"/>
      <c r="S43" s="15"/>
      <c r="T43" s="15"/>
      <c r="U43" s="15"/>
      <c r="V43" s="23" t="s">
        <v>269</v>
      </c>
      <c r="W43" s="23" t="s">
        <v>270</v>
      </c>
      <c r="X43" s="83" t="s">
        <v>271</v>
      </c>
      <c r="Y43" s="53"/>
      <c r="Z43" s="43"/>
      <c r="AA43" s="53"/>
    </row>
    <row r="44" spans="1:27" s="6" customFormat="1" ht="150.75" customHeight="1">
      <c r="A44" s="25">
        <v>22</v>
      </c>
      <c r="B44" s="31" t="s">
        <v>272</v>
      </c>
      <c r="C44" s="23" t="s">
        <v>273</v>
      </c>
      <c r="D44" s="23" t="s">
        <v>190</v>
      </c>
      <c r="E44" s="23" t="s">
        <v>274</v>
      </c>
      <c r="F44" s="23" t="s">
        <v>60</v>
      </c>
      <c r="G44" s="23" t="s">
        <v>275</v>
      </c>
      <c r="H44" s="35" t="s">
        <v>276</v>
      </c>
      <c r="I44" s="14" t="s">
        <v>52</v>
      </c>
      <c r="J44" s="14">
        <v>33.107</v>
      </c>
      <c r="K44" s="15">
        <f t="shared" si="14"/>
        <v>328</v>
      </c>
      <c r="L44" s="15">
        <f t="shared" si="15"/>
        <v>328</v>
      </c>
      <c r="M44" s="15"/>
      <c r="N44" s="15"/>
      <c r="O44" s="15"/>
      <c r="P44" s="15"/>
      <c r="Q44" s="15">
        <v>328</v>
      </c>
      <c r="R44" s="15"/>
      <c r="S44" s="15"/>
      <c r="T44" s="15"/>
      <c r="U44" s="15"/>
      <c r="V44" s="23" t="s">
        <v>277</v>
      </c>
      <c r="W44" s="23" t="s">
        <v>278</v>
      </c>
      <c r="X44" s="83" t="s">
        <v>279</v>
      </c>
      <c r="Y44" s="53"/>
      <c r="Z44" s="43"/>
      <c r="AA44" s="53"/>
    </row>
    <row r="45" spans="1:27" s="6" customFormat="1" ht="100.5" customHeight="1">
      <c r="A45" s="25">
        <v>23</v>
      </c>
      <c r="B45" s="31" t="s">
        <v>280</v>
      </c>
      <c r="C45" s="41" t="s">
        <v>281</v>
      </c>
      <c r="D45" s="23" t="s">
        <v>190</v>
      </c>
      <c r="E45" s="24" t="s">
        <v>282</v>
      </c>
      <c r="F45" s="25" t="s">
        <v>60</v>
      </c>
      <c r="G45" s="23" t="s">
        <v>283</v>
      </c>
      <c r="H45" s="42" t="s">
        <v>284</v>
      </c>
      <c r="I45" s="14" t="s">
        <v>136</v>
      </c>
      <c r="J45" s="14">
        <v>2057</v>
      </c>
      <c r="K45" s="15">
        <f t="shared" si="14"/>
        <v>185.13</v>
      </c>
      <c r="L45" s="15">
        <f t="shared" si="15"/>
        <v>185.13</v>
      </c>
      <c r="M45" s="15">
        <v>185.13</v>
      </c>
      <c r="N45" s="15"/>
      <c r="O45" s="15"/>
      <c r="P45" s="15"/>
      <c r="Q45" s="15"/>
      <c r="R45" s="15"/>
      <c r="S45" s="15"/>
      <c r="T45" s="15"/>
      <c r="U45" s="15"/>
      <c r="V45" s="23" t="s">
        <v>228</v>
      </c>
      <c r="W45" s="23" t="s">
        <v>229</v>
      </c>
      <c r="X45" s="83" t="s">
        <v>285</v>
      </c>
      <c r="Y45" s="53"/>
      <c r="Z45" s="43"/>
      <c r="AA45" s="53"/>
    </row>
    <row r="46" spans="1:27" s="4" customFormat="1" ht="25.5" customHeight="1">
      <c r="A46" s="53" t="s">
        <v>286</v>
      </c>
      <c r="B46" s="43"/>
      <c r="C46" s="15" t="s">
        <v>287</v>
      </c>
      <c r="D46" s="15"/>
      <c r="E46" s="15"/>
      <c r="F46" s="18"/>
      <c r="G46" s="54"/>
      <c r="H46" s="63"/>
      <c r="I46" s="70"/>
      <c r="J46" s="71"/>
      <c r="K46" s="15">
        <f aca="true" t="shared" si="16" ref="K46:U46">K47</f>
        <v>300</v>
      </c>
      <c r="L46" s="15">
        <f t="shared" si="16"/>
        <v>300</v>
      </c>
      <c r="M46" s="15">
        <f t="shared" si="16"/>
        <v>300</v>
      </c>
      <c r="N46" s="15">
        <f t="shared" si="16"/>
        <v>0</v>
      </c>
      <c r="O46" s="15">
        <f t="shared" si="16"/>
        <v>0</v>
      </c>
      <c r="P46" s="15">
        <f t="shared" si="16"/>
        <v>0</v>
      </c>
      <c r="Q46" s="15">
        <f t="shared" si="16"/>
        <v>0</v>
      </c>
      <c r="R46" s="15">
        <f t="shared" si="16"/>
        <v>0</v>
      </c>
      <c r="S46" s="15">
        <f t="shared" si="16"/>
        <v>0</v>
      </c>
      <c r="T46" s="15">
        <f t="shared" si="16"/>
        <v>0</v>
      </c>
      <c r="U46" s="15">
        <f t="shared" si="16"/>
        <v>0</v>
      </c>
      <c r="V46" s="43"/>
      <c r="W46" s="43"/>
      <c r="X46" s="88"/>
      <c r="Y46" s="53"/>
      <c r="Z46" s="43"/>
      <c r="AA46" s="53"/>
    </row>
    <row r="47" spans="1:27" s="4" customFormat="1" ht="75.75" customHeight="1">
      <c r="A47" s="25">
        <v>24</v>
      </c>
      <c r="B47" s="31" t="s">
        <v>288</v>
      </c>
      <c r="C47" s="23" t="s">
        <v>289</v>
      </c>
      <c r="D47" s="23" t="s">
        <v>289</v>
      </c>
      <c r="E47" s="23" t="s">
        <v>289</v>
      </c>
      <c r="F47" s="25" t="s">
        <v>60</v>
      </c>
      <c r="G47" s="23" t="s">
        <v>134</v>
      </c>
      <c r="H47" s="35" t="s">
        <v>290</v>
      </c>
      <c r="I47" s="14" t="s">
        <v>215</v>
      </c>
      <c r="J47" s="14">
        <v>26</v>
      </c>
      <c r="K47" s="15">
        <f>L47+S47+T47+U47</f>
        <v>300</v>
      </c>
      <c r="L47" s="15">
        <f>M47+N47+O47+P47+Q47+R47</f>
        <v>300</v>
      </c>
      <c r="M47" s="15">
        <v>300</v>
      </c>
      <c r="N47" s="15"/>
      <c r="O47" s="15"/>
      <c r="P47" s="15"/>
      <c r="Q47" s="15"/>
      <c r="R47" s="15"/>
      <c r="S47" s="15"/>
      <c r="T47" s="15"/>
      <c r="U47" s="15"/>
      <c r="V47" s="23" t="s">
        <v>291</v>
      </c>
      <c r="W47" s="23" t="s">
        <v>292</v>
      </c>
      <c r="X47" s="82" t="s">
        <v>293</v>
      </c>
      <c r="Y47" s="53"/>
      <c r="Z47" s="43"/>
      <c r="AA47" s="53"/>
    </row>
    <row r="48" spans="1:27" s="4" customFormat="1" ht="30" customHeight="1">
      <c r="A48" s="53" t="s">
        <v>294</v>
      </c>
      <c r="B48" s="43"/>
      <c r="C48" s="54" t="s">
        <v>295</v>
      </c>
      <c r="D48" s="54"/>
      <c r="E48" s="54"/>
      <c r="F48" s="62"/>
      <c r="G48" s="54"/>
      <c r="H48" s="63"/>
      <c r="I48" s="70"/>
      <c r="J48" s="71"/>
      <c r="K48" s="15">
        <f aca="true" t="shared" si="17" ref="K48:U48">K49</f>
        <v>50</v>
      </c>
      <c r="L48" s="15">
        <f t="shared" si="17"/>
        <v>50</v>
      </c>
      <c r="M48" s="15">
        <f t="shared" si="17"/>
        <v>50</v>
      </c>
      <c r="N48" s="15">
        <f t="shared" si="17"/>
        <v>0</v>
      </c>
      <c r="O48" s="15">
        <f t="shared" si="17"/>
        <v>0</v>
      </c>
      <c r="P48" s="15">
        <f t="shared" si="17"/>
        <v>0</v>
      </c>
      <c r="Q48" s="15">
        <f t="shared" si="17"/>
        <v>0</v>
      </c>
      <c r="R48" s="15">
        <f t="shared" si="17"/>
        <v>0</v>
      </c>
      <c r="S48" s="15">
        <f t="shared" si="17"/>
        <v>0</v>
      </c>
      <c r="T48" s="15">
        <f t="shared" si="17"/>
        <v>0</v>
      </c>
      <c r="U48" s="15">
        <f t="shared" si="17"/>
        <v>0</v>
      </c>
      <c r="V48" s="43"/>
      <c r="W48" s="43"/>
      <c r="X48" s="84"/>
      <c r="Y48" s="53"/>
      <c r="Z48" s="43"/>
      <c r="AA48" s="53"/>
    </row>
    <row r="49" spans="1:27" s="1" customFormat="1" ht="90" customHeight="1">
      <c r="A49" s="25">
        <v>25</v>
      </c>
      <c r="B49" s="31" t="s">
        <v>296</v>
      </c>
      <c r="C49" s="23" t="s">
        <v>297</v>
      </c>
      <c r="D49" s="23" t="s">
        <v>298</v>
      </c>
      <c r="E49" s="23" t="s">
        <v>299</v>
      </c>
      <c r="F49" s="25" t="s">
        <v>60</v>
      </c>
      <c r="G49" s="25" t="s">
        <v>154</v>
      </c>
      <c r="H49" s="35" t="s">
        <v>300</v>
      </c>
      <c r="I49" s="14" t="s">
        <v>136</v>
      </c>
      <c r="J49" s="14">
        <v>6708</v>
      </c>
      <c r="K49" s="15">
        <f>L49+S49+T49+U49</f>
        <v>50</v>
      </c>
      <c r="L49" s="15">
        <f>M49+N49+O49+P49+Q49+R49</f>
        <v>50</v>
      </c>
      <c r="M49" s="15">
        <v>50</v>
      </c>
      <c r="N49" s="78"/>
      <c r="O49" s="78"/>
      <c r="P49" s="78"/>
      <c r="Q49" s="78"/>
      <c r="R49" s="78"/>
      <c r="S49" s="78"/>
      <c r="T49" s="78"/>
      <c r="U49" s="78"/>
      <c r="V49" s="23" t="s">
        <v>301</v>
      </c>
      <c r="W49" s="23" t="s">
        <v>302</v>
      </c>
      <c r="X49" s="82" t="s">
        <v>303</v>
      </c>
      <c r="Y49" s="95"/>
      <c r="Z49" s="96"/>
      <c r="AA49" s="25"/>
    </row>
  </sheetData>
  <sheetProtection/>
  <autoFilter ref="A5:AA49"/>
  <mergeCells count="74">
    <mergeCell ref="A1:X1"/>
    <mergeCell ref="K3:U3"/>
    <mergeCell ref="L4:R4"/>
    <mergeCell ref="A6:F6"/>
    <mergeCell ref="A7:B7"/>
    <mergeCell ref="C7:D7"/>
    <mergeCell ref="A23:B23"/>
    <mergeCell ref="C23:D23"/>
    <mergeCell ref="A30:B30"/>
    <mergeCell ref="C30:D30"/>
    <mergeCell ref="A38:B38"/>
    <mergeCell ref="C38:D38"/>
    <mergeCell ref="A42:B42"/>
    <mergeCell ref="C42:D42"/>
    <mergeCell ref="A46:B46"/>
    <mergeCell ref="C46:D46"/>
    <mergeCell ref="A48:B48"/>
    <mergeCell ref="C48:D48"/>
    <mergeCell ref="A3:A5"/>
    <mergeCell ref="A9:A10"/>
    <mergeCell ref="A17:A18"/>
    <mergeCell ref="A24:A28"/>
    <mergeCell ref="A33:A37"/>
    <mergeCell ref="A39:A40"/>
    <mergeCell ref="B3:B5"/>
    <mergeCell ref="B9:B10"/>
    <mergeCell ref="B17:B18"/>
    <mergeCell ref="B24:B28"/>
    <mergeCell ref="B33:B37"/>
    <mergeCell ref="B39:B40"/>
    <mergeCell ref="C3:C5"/>
    <mergeCell ref="C9:C10"/>
    <mergeCell ref="C17:C18"/>
    <mergeCell ref="C24:C28"/>
    <mergeCell ref="C33:C37"/>
    <mergeCell ref="C39:C40"/>
    <mergeCell ref="D3:D5"/>
    <mergeCell ref="D9:D10"/>
    <mergeCell ref="D17:D18"/>
    <mergeCell ref="D24:D28"/>
    <mergeCell ref="D34:D37"/>
    <mergeCell ref="D39:D40"/>
    <mergeCell ref="E3:E5"/>
    <mergeCell ref="E9:E10"/>
    <mergeCell ref="E17:E18"/>
    <mergeCell ref="E24:E25"/>
    <mergeCell ref="E34:E35"/>
    <mergeCell ref="E36:E37"/>
    <mergeCell ref="F3:F5"/>
    <mergeCell ref="F9:F10"/>
    <mergeCell ref="F17:F18"/>
    <mergeCell ref="F24:F25"/>
    <mergeCell ref="F34:F35"/>
    <mergeCell ref="F36:F37"/>
    <mergeCell ref="G3:G5"/>
    <mergeCell ref="G9:G10"/>
    <mergeCell ref="G24:G25"/>
    <mergeCell ref="H3:H5"/>
    <mergeCell ref="I3:I5"/>
    <mergeCell ref="J3:J5"/>
    <mergeCell ref="S4:S5"/>
    <mergeCell ref="T4:T5"/>
    <mergeCell ref="U4:U5"/>
    <mergeCell ref="V3:V5"/>
    <mergeCell ref="V9:V10"/>
    <mergeCell ref="V17:V18"/>
    <mergeCell ref="W3:W5"/>
    <mergeCell ref="W9:W10"/>
    <mergeCell ref="W17:W18"/>
    <mergeCell ref="X3:X5"/>
    <mergeCell ref="X9:X10"/>
    <mergeCell ref="Y3:Y5"/>
    <mergeCell ref="Z3:Z5"/>
    <mergeCell ref="AA3:AA5"/>
  </mergeCells>
  <conditionalFormatting sqref="C13:C14">
    <cfRule type="expression" priority="2" dxfId="0" stopIfTrue="1">
      <formula>AND(COUNTIF($C$13:$C$14,C13)&gt;1,NOT(ISBLANK(C13)))</formula>
    </cfRule>
  </conditionalFormatting>
  <conditionalFormatting sqref="G13:J14">
    <cfRule type="expression" priority="1" dxfId="0" stopIfTrue="1">
      <formula>AND(COUNTIF($G$13:$J$14,G13)&gt;1,NOT(ISBLANK(G13)))</formula>
    </cfRule>
  </conditionalFormatting>
  <printOptions/>
  <pageMargins left="0.25" right="0.25" top="0.75" bottom="0.75" header="0.2986111111111111" footer="0.2986111111111111"/>
  <pageSetup fitToHeight="0" fitToWidth="1" horizontalDpi="600" verticalDpi="600" orientation="landscape" paperSize="8"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2022-10-10T12:01:00Z</dcterms:created>
  <dcterms:modified xsi:type="dcterms:W3CDTF">2022-12-12T03:25:07Z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BF0767341CE24F0789FFBB878E376C45</vt:lpwstr>
  </property>
  <property fmtid="{D5CDD505-2E9C-101B-9397-08002B2CF9AE}" pid="5" name="KSOReadingLayo">
    <vt:bool>true</vt:bool>
  </property>
</Properties>
</file>