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538"/>
  </bookViews>
  <sheets>
    <sheet name="第三批自治区财政衔接资金安排项目计划" sheetId="10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<sst xmlns="http://schemas.openxmlformats.org/spreadsheetml/2006/main" count="82" uniqueCount="66">
  <si>
    <r>
      <rPr>
        <sz val="16"/>
        <color theme="1"/>
        <rFont val="方正仿宋简体"/>
        <charset val="134"/>
      </rPr>
      <t>附件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简体"/>
        <charset val="134"/>
      </rPr>
      <t>：</t>
    </r>
  </si>
  <si>
    <t>巴楚县2024年第三批自治区财政衔接推进乡村振兴补助资金(巩固拓展脱贫攻坚成果同乡村振兴有效衔接任务)安排项目计划表</t>
  </si>
  <si>
    <r>
      <rPr>
        <b/>
        <sz val="16"/>
        <rFont val="方正仿宋简体"/>
        <charset val="134"/>
      </rPr>
      <t>编制单位（盖章）：</t>
    </r>
    <r>
      <rPr>
        <sz val="16"/>
        <rFont val="方正仿宋简体"/>
        <charset val="134"/>
      </rPr>
      <t>中共巴楚县委农村工作领导小组</t>
    </r>
  </si>
  <si>
    <r>
      <rPr>
        <b/>
        <sz val="16"/>
        <rFont val="方正小标宋简体"/>
        <charset val="134"/>
      </rPr>
      <t>编制时间：</t>
    </r>
    <r>
      <rPr>
        <sz val="16"/>
        <rFont val="Times New Roman"/>
        <charset val="134"/>
      </rPr>
      <t>2024</t>
    </r>
    <r>
      <rPr>
        <sz val="16"/>
        <rFont val="方正仿宋简体"/>
        <charset val="134"/>
      </rPr>
      <t>年</t>
    </r>
    <r>
      <rPr>
        <sz val="16"/>
        <rFont val="Times New Roman"/>
        <charset val="134"/>
      </rPr>
      <t>8</t>
    </r>
    <r>
      <rPr>
        <sz val="16"/>
        <rFont val="方正仿宋简体"/>
        <charset val="134"/>
      </rPr>
      <t>月</t>
    </r>
    <r>
      <rPr>
        <sz val="16"/>
        <rFont val="Times New Roman"/>
        <charset val="134"/>
      </rPr>
      <t>20</t>
    </r>
    <r>
      <rPr>
        <sz val="16"/>
        <rFont val="方正仿宋简体"/>
        <charset val="134"/>
      </rPr>
      <t>日</t>
    </r>
  </si>
  <si>
    <t>序号</t>
  </si>
  <si>
    <t>项目库编号</t>
  </si>
  <si>
    <t>项目名称</t>
  </si>
  <si>
    <t>项目类别</t>
  </si>
  <si>
    <t>项目子类型</t>
  </si>
  <si>
    <t>建设性质</t>
  </si>
  <si>
    <t>实施地点</t>
  </si>
  <si>
    <r>
      <rPr>
        <b/>
        <sz val="20"/>
        <rFont val="方正小标宋简体"/>
        <charset val="134"/>
      </rPr>
      <t>主要建设内容</t>
    </r>
  </si>
  <si>
    <t>建设单位</t>
  </si>
  <si>
    <t>建设规模</t>
  </si>
  <si>
    <t>计划总投资</t>
  </si>
  <si>
    <t>已安排资金</t>
  </si>
  <si>
    <t>本次资金规模及来源</t>
  </si>
  <si>
    <t>项目主管部门</t>
  </si>
  <si>
    <t>项目建设单位</t>
  </si>
  <si>
    <t>责任人</t>
  </si>
  <si>
    <t>绩效目标</t>
  </si>
  <si>
    <t>备注</t>
  </si>
  <si>
    <t>合计</t>
  </si>
  <si>
    <t>财政衔接推进乡村振兴补助资金（巩固拓展脱贫攻坚成果同乡村振兴有效衔接任务）</t>
  </si>
  <si>
    <t>其他资金</t>
  </si>
  <si>
    <t>小计</t>
  </si>
  <si>
    <t>中央</t>
  </si>
  <si>
    <t>自治区</t>
  </si>
  <si>
    <r>
      <rPr>
        <b/>
        <sz val="22"/>
        <rFont val="方正小标宋简体"/>
        <charset val="134"/>
      </rPr>
      <t>一</t>
    </r>
  </si>
  <si>
    <r>
      <rPr>
        <b/>
        <sz val="22"/>
        <rFont val="方正小标宋简体"/>
        <charset val="134"/>
      </rPr>
      <t>产业发展</t>
    </r>
  </si>
  <si>
    <t>BCX092</t>
  </si>
  <si>
    <t>林果业品种优化补助项目</t>
  </si>
  <si>
    <t>产业发展</t>
  </si>
  <si>
    <t>林草基地建设</t>
  </si>
  <si>
    <t>新建</t>
  </si>
  <si>
    <t>阿瓦提镇、英吾斯塘乡、色力布亚镇、阿克萨克马热勒乡</t>
  </si>
  <si>
    <r>
      <t>总投资：</t>
    </r>
    <r>
      <rPr>
        <sz val="20"/>
        <rFont val="Times New Roman"/>
        <charset val="0"/>
      </rPr>
      <t>81.846</t>
    </r>
    <r>
      <rPr>
        <sz val="20"/>
        <rFont val="方正仿宋简体"/>
        <charset val="0"/>
      </rPr>
      <t>万元</t>
    </r>
    <r>
      <rPr>
        <sz val="20"/>
        <rFont val="Times New Roman"/>
        <charset val="0"/>
      </rPr>
      <t xml:space="preserve">
</t>
    </r>
    <r>
      <rPr>
        <b/>
        <sz val="20"/>
        <rFont val="方正仿宋简体"/>
        <charset val="0"/>
      </rPr>
      <t>建设内容：</t>
    </r>
    <r>
      <rPr>
        <sz val="20"/>
        <rFont val="方正仿宋简体"/>
        <charset val="0"/>
      </rPr>
      <t>对脱贫户和监测对象实施林果业扶持以奖代补项目。坚持</t>
    </r>
    <r>
      <rPr>
        <sz val="20"/>
        <rFont val="Times New Roman"/>
        <charset val="0"/>
      </rPr>
      <t>“</t>
    </r>
    <r>
      <rPr>
        <sz val="20"/>
        <rFont val="方正仿宋简体"/>
        <charset val="0"/>
      </rPr>
      <t>先干后补，干好再补</t>
    </r>
    <r>
      <rPr>
        <sz val="20"/>
        <rFont val="Times New Roman"/>
        <charset val="0"/>
      </rPr>
      <t>”</t>
    </r>
    <r>
      <rPr>
        <sz val="20"/>
        <rFont val="方正仿宋简体"/>
        <charset val="0"/>
      </rPr>
      <t>原则，发挥以奖代补激励作用，验收合格后，根据合格户数将申请资金按程序通过</t>
    </r>
    <r>
      <rPr>
        <sz val="20"/>
        <rFont val="Times New Roman"/>
        <charset val="0"/>
      </rPr>
      <t>“</t>
    </r>
    <r>
      <rPr>
        <sz val="20"/>
        <rFont val="方正仿宋简体"/>
        <charset val="0"/>
      </rPr>
      <t>一卡通</t>
    </r>
    <r>
      <rPr>
        <sz val="20"/>
        <rFont val="Times New Roman"/>
        <charset val="0"/>
      </rPr>
      <t>”</t>
    </r>
    <r>
      <rPr>
        <sz val="20"/>
        <rFont val="方正仿宋简体"/>
        <charset val="0"/>
      </rPr>
      <t>直接拨付到户。对核桃，红枣采取高接换头，补齐缺株等措施进行品种统一和更新改良，嫁接成活率达到</t>
    </r>
    <r>
      <rPr>
        <sz val="20"/>
        <rFont val="Times New Roman"/>
        <charset val="0"/>
      </rPr>
      <t>85%</t>
    </r>
    <r>
      <rPr>
        <sz val="20"/>
        <rFont val="方正仿宋简体"/>
        <charset val="0"/>
      </rPr>
      <t>，良种覆盖率</t>
    </r>
    <r>
      <rPr>
        <sz val="20"/>
        <rFont val="Times New Roman"/>
        <charset val="0"/>
      </rPr>
      <t>90%</t>
    </r>
    <r>
      <rPr>
        <sz val="20"/>
        <rFont val="方正仿宋简体"/>
        <charset val="0"/>
      </rPr>
      <t>以上的，核桃按照</t>
    </r>
    <r>
      <rPr>
        <sz val="20"/>
        <rFont val="Times New Roman"/>
        <charset val="0"/>
      </rPr>
      <t>20</t>
    </r>
    <r>
      <rPr>
        <sz val="20"/>
        <rFont val="方正仿宋简体"/>
        <charset val="0"/>
      </rPr>
      <t>元</t>
    </r>
    <r>
      <rPr>
        <sz val="20"/>
        <rFont val="Times New Roman"/>
        <charset val="0"/>
      </rPr>
      <t>/</t>
    </r>
    <r>
      <rPr>
        <sz val="20"/>
        <rFont val="方正仿宋简体"/>
        <charset val="0"/>
      </rPr>
      <t>株，每亩补助标准不超过</t>
    </r>
    <r>
      <rPr>
        <sz val="20"/>
        <rFont val="Times New Roman"/>
        <charset val="0"/>
      </rPr>
      <t>400</t>
    </r>
    <r>
      <rPr>
        <sz val="20"/>
        <rFont val="方正仿宋简体"/>
        <charset val="0"/>
      </rPr>
      <t>元，合计补助</t>
    </r>
    <r>
      <rPr>
        <sz val="20"/>
        <rFont val="Times New Roman"/>
        <charset val="0"/>
      </rPr>
      <t>460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40575</t>
    </r>
    <r>
      <rPr>
        <sz val="20"/>
        <rFont val="方正仿宋简体"/>
        <charset val="0"/>
      </rPr>
      <t>株，其中：阿瓦提镇</t>
    </r>
    <r>
      <rPr>
        <sz val="20"/>
        <rFont val="Times New Roman"/>
        <charset val="0"/>
      </rPr>
      <t>195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10977</t>
    </r>
    <r>
      <rPr>
        <sz val="20"/>
        <rFont val="方正仿宋简体"/>
        <charset val="0"/>
      </rPr>
      <t>株、英吾斯塘乡</t>
    </r>
    <r>
      <rPr>
        <sz val="20"/>
        <rFont val="Times New Roman"/>
        <charset val="0"/>
      </rPr>
      <t>8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235</t>
    </r>
    <r>
      <rPr>
        <sz val="20"/>
        <rFont val="方正仿宋简体"/>
        <charset val="0"/>
      </rPr>
      <t>株、色力布亚镇</t>
    </r>
    <r>
      <rPr>
        <sz val="20"/>
        <rFont val="Times New Roman"/>
        <charset val="0"/>
      </rPr>
      <t>10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298</t>
    </r>
    <r>
      <rPr>
        <sz val="20"/>
        <rFont val="方正仿宋简体"/>
        <charset val="0"/>
      </rPr>
      <t>株、阿克萨克马热勒乡</t>
    </r>
    <r>
      <rPr>
        <sz val="20"/>
        <rFont val="Times New Roman"/>
        <charset val="0"/>
      </rPr>
      <t>247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29065</t>
    </r>
    <r>
      <rPr>
        <sz val="20"/>
        <rFont val="方正仿宋简体"/>
        <charset val="0"/>
      </rPr>
      <t>株</t>
    </r>
    <r>
      <rPr>
        <sz val="20"/>
        <rFont val="宋体"/>
        <charset val="0"/>
      </rPr>
      <t>；</t>
    </r>
    <r>
      <rPr>
        <sz val="20"/>
        <rFont val="方正仿宋简体"/>
        <charset val="0"/>
      </rPr>
      <t>红枣按照</t>
    </r>
    <r>
      <rPr>
        <sz val="20"/>
        <rFont val="Times New Roman"/>
        <charset val="0"/>
      </rPr>
      <t>10</t>
    </r>
    <r>
      <rPr>
        <sz val="20"/>
        <rFont val="方正仿宋简体"/>
        <charset val="0"/>
      </rPr>
      <t>元</t>
    </r>
    <r>
      <rPr>
        <sz val="20"/>
        <rFont val="Times New Roman"/>
        <charset val="0"/>
      </rPr>
      <t>/</t>
    </r>
    <r>
      <rPr>
        <sz val="20"/>
        <rFont val="方正仿宋简体"/>
        <charset val="0"/>
      </rPr>
      <t>株，每亩补助标准不超过</t>
    </r>
    <r>
      <rPr>
        <sz val="20"/>
        <rFont val="Times New Roman"/>
        <charset val="0"/>
      </rPr>
      <t>400</t>
    </r>
    <r>
      <rPr>
        <sz val="20"/>
        <rFont val="方正仿宋简体"/>
        <charset val="0"/>
      </rPr>
      <t>元，合计补助</t>
    </r>
    <r>
      <rPr>
        <sz val="20"/>
        <rFont val="Times New Roman"/>
        <charset val="0"/>
      </rPr>
      <t>6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696</t>
    </r>
    <r>
      <rPr>
        <sz val="20"/>
        <rFont val="方正仿宋简体"/>
        <charset val="0"/>
      </rPr>
      <t>株，其中：阿瓦提镇</t>
    </r>
    <r>
      <rPr>
        <sz val="20"/>
        <rFont val="Times New Roman"/>
        <charset val="0"/>
      </rPr>
      <t>4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151</t>
    </r>
    <r>
      <rPr>
        <sz val="20"/>
        <rFont val="方正仿宋简体"/>
        <charset val="0"/>
      </rPr>
      <t>株、色力布亚镇</t>
    </r>
    <r>
      <rPr>
        <sz val="20"/>
        <rFont val="Times New Roman"/>
        <charset val="0"/>
      </rPr>
      <t>2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545</t>
    </r>
    <r>
      <rPr>
        <sz val="20"/>
        <rFont val="方正仿宋简体"/>
        <charset val="0"/>
      </rPr>
      <t>株。</t>
    </r>
  </si>
  <si>
    <t>株</t>
  </si>
  <si>
    <t>县林业和草原局</t>
  </si>
  <si>
    <t>谢云</t>
  </si>
  <si>
    <r>
      <rPr>
        <sz val="20"/>
        <rFont val="方正仿宋简体"/>
        <charset val="134"/>
      </rPr>
      <t>补贴核桃株数数量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40575</t>
    </r>
    <r>
      <rPr>
        <sz val="20"/>
        <rFont val="方正仿宋简体"/>
        <charset val="134"/>
      </rPr>
      <t>株，红枣株数数量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696</t>
    </r>
    <r>
      <rPr>
        <sz val="20"/>
        <rFont val="方正仿宋简体"/>
        <charset val="134"/>
      </rPr>
      <t>株，资金使用合规率</t>
    </r>
    <r>
      <rPr>
        <sz val="20"/>
        <rFont val="Times New Roman"/>
        <charset val="134"/>
      </rPr>
      <t xml:space="preserve">
=100%</t>
    </r>
    <r>
      <rPr>
        <sz val="20"/>
        <rFont val="方正仿宋简体"/>
        <charset val="134"/>
      </rPr>
      <t>。</t>
    </r>
    <r>
      <rPr>
        <sz val="20"/>
        <rFont val="Times New Roman"/>
        <charset val="134"/>
      </rPr>
      <t xml:space="preserve">
</t>
    </r>
    <r>
      <rPr>
        <sz val="20"/>
        <rFont val="方正仿宋简体"/>
        <charset val="134"/>
      </rPr>
      <t>经济效益：带动脱贫户（含监测帮扶对象）全年总收入</t>
    </r>
    <r>
      <rPr>
        <sz val="20"/>
        <rFont val="Times New Roman"/>
        <charset val="134"/>
      </rPr>
      <t xml:space="preserve">
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81.846</t>
    </r>
    <r>
      <rPr>
        <sz val="20"/>
        <rFont val="方正仿宋简体"/>
        <charset val="134"/>
      </rPr>
      <t>万元。</t>
    </r>
    <r>
      <rPr>
        <sz val="20"/>
        <rFont val="Times New Roman"/>
        <charset val="134"/>
      </rPr>
      <t xml:space="preserve">
</t>
    </r>
    <r>
      <rPr>
        <sz val="20"/>
        <rFont val="方正仿宋简体"/>
        <charset val="134"/>
      </rPr>
      <t>社会效益：受益脱贫户（含监测帮扶对象）户数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466</t>
    </r>
    <r>
      <rPr>
        <sz val="20"/>
        <rFont val="方正仿宋简体"/>
        <charset val="134"/>
      </rPr>
      <t>户，通过项目实施，激发农户内生动力，有效推动林果业提质增效。</t>
    </r>
  </si>
  <si>
    <t>BCX093</t>
  </si>
  <si>
    <t>林果业整形修剪补助项目</t>
  </si>
  <si>
    <t>阿瓦提镇、英吾斯塘乡、琼库尔恰克乡、色力布亚镇、阿克萨克马热勒乡、阿纳库勒乡、多来提巴格乡、恰尔巴格乡</t>
  </si>
  <si>
    <r>
      <rPr>
        <b/>
        <sz val="20"/>
        <rFont val="方正仿宋简体"/>
        <charset val="0"/>
      </rPr>
      <t>总投资：</t>
    </r>
    <r>
      <rPr>
        <sz val="20"/>
        <rFont val="Times New Roman"/>
        <charset val="0"/>
      </rPr>
      <t>169.40848</t>
    </r>
    <r>
      <rPr>
        <sz val="20"/>
        <rFont val="方正仿宋简体"/>
        <charset val="0"/>
      </rPr>
      <t>万元</t>
    </r>
    <r>
      <rPr>
        <sz val="20"/>
        <rFont val="Times New Roman"/>
        <charset val="0"/>
      </rPr>
      <t xml:space="preserve">
</t>
    </r>
    <r>
      <rPr>
        <b/>
        <sz val="20"/>
        <rFont val="方正仿宋简体"/>
        <charset val="0"/>
      </rPr>
      <t>建设内容：</t>
    </r>
    <r>
      <rPr>
        <sz val="20"/>
        <rFont val="方正仿宋简体"/>
        <charset val="0"/>
      </rPr>
      <t>对脱贫户和监测对象种植</t>
    </r>
    <r>
      <rPr>
        <sz val="20"/>
        <rFont val="Times New Roman"/>
        <charset val="0"/>
      </rPr>
      <t>1</t>
    </r>
    <r>
      <rPr>
        <sz val="20"/>
        <rFont val="方正仿宋简体"/>
        <charset val="0"/>
      </rPr>
      <t>亩以上（亩均保有</t>
    </r>
    <r>
      <rPr>
        <sz val="20"/>
        <rFont val="Times New Roman"/>
        <charset val="0"/>
      </rPr>
      <t>20</t>
    </r>
    <r>
      <rPr>
        <sz val="20"/>
        <rFont val="方正仿宋简体"/>
        <charset val="0"/>
      </rPr>
      <t>株以上），通过林果技术服务合作社等专业技术团队对休眠期、生长期果树开展修剪，核桃、红枣按照每亩</t>
    </r>
    <r>
      <rPr>
        <sz val="20"/>
        <rFont val="Times New Roman"/>
        <charset val="0"/>
      </rPr>
      <t>80</t>
    </r>
    <r>
      <rPr>
        <sz val="20"/>
        <rFont val="方正仿宋简体"/>
        <charset val="0"/>
      </rPr>
      <t>元标准给予补助，合计补助</t>
    </r>
    <r>
      <rPr>
        <sz val="20"/>
        <rFont val="Times New Roman"/>
        <charset val="0"/>
      </rPr>
      <t>3542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21176.06</t>
    </r>
    <r>
      <rPr>
        <sz val="20"/>
        <rFont val="方正仿宋简体"/>
        <charset val="0"/>
      </rPr>
      <t>亩，其中：阿瓦提镇核桃</t>
    </r>
    <r>
      <rPr>
        <sz val="20"/>
        <rFont val="Times New Roman"/>
        <charset val="0"/>
      </rPr>
      <t>309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1231.1</t>
    </r>
    <r>
      <rPr>
        <sz val="20"/>
        <rFont val="方正仿宋简体"/>
        <charset val="0"/>
      </rPr>
      <t>亩，红枣</t>
    </r>
    <r>
      <rPr>
        <sz val="20"/>
        <rFont val="Times New Roman"/>
        <charset val="0"/>
      </rPr>
      <t>151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686.3</t>
    </r>
    <r>
      <rPr>
        <sz val="20"/>
        <rFont val="方正仿宋简体"/>
        <charset val="0"/>
      </rPr>
      <t>亩、英吾斯塘乡核桃</t>
    </r>
    <r>
      <rPr>
        <sz val="20"/>
        <rFont val="Times New Roman"/>
        <charset val="0"/>
      </rPr>
      <t>52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444.3</t>
    </r>
    <r>
      <rPr>
        <sz val="20"/>
        <rFont val="方正仿宋简体"/>
        <charset val="0"/>
      </rPr>
      <t>亩，红枣</t>
    </r>
    <r>
      <rPr>
        <sz val="20"/>
        <rFont val="Times New Roman"/>
        <charset val="0"/>
      </rPr>
      <t>272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2218.1</t>
    </r>
    <r>
      <rPr>
        <sz val="20"/>
        <rFont val="方正仿宋简体"/>
        <charset val="0"/>
      </rPr>
      <t>亩、琼库尔恰克乡核桃</t>
    </r>
    <r>
      <rPr>
        <sz val="20"/>
        <rFont val="Times New Roman"/>
        <charset val="0"/>
      </rPr>
      <t>1516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7920.9</t>
    </r>
    <r>
      <rPr>
        <sz val="20"/>
        <rFont val="方正仿宋简体"/>
        <charset val="0"/>
      </rPr>
      <t>亩，红枣</t>
    </r>
    <r>
      <rPr>
        <sz val="20"/>
        <rFont val="Times New Roman"/>
        <charset val="0"/>
      </rPr>
      <t>287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1378.2</t>
    </r>
    <r>
      <rPr>
        <sz val="20"/>
        <rFont val="方正仿宋简体"/>
        <charset val="0"/>
      </rPr>
      <t>亩、色力布亚镇核桃</t>
    </r>
    <r>
      <rPr>
        <sz val="20"/>
        <rFont val="Times New Roman"/>
        <charset val="0"/>
      </rPr>
      <t>529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3029.6</t>
    </r>
    <r>
      <rPr>
        <sz val="20"/>
        <rFont val="方正仿宋简体"/>
        <charset val="0"/>
      </rPr>
      <t>亩，红枣</t>
    </r>
    <r>
      <rPr>
        <sz val="20"/>
        <rFont val="Times New Roman"/>
        <charset val="0"/>
      </rPr>
      <t>20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118.9</t>
    </r>
    <r>
      <rPr>
        <sz val="20"/>
        <rFont val="方正仿宋简体"/>
        <charset val="0"/>
      </rPr>
      <t>亩、阿克萨克马热勒乡核桃</t>
    </r>
    <r>
      <rPr>
        <sz val="20"/>
        <rFont val="Times New Roman"/>
        <charset val="0"/>
      </rPr>
      <t>285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2285.5</t>
    </r>
    <r>
      <rPr>
        <sz val="20"/>
        <rFont val="方正仿宋简体"/>
        <charset val="0"/>
      </rPr>
      <t>亩、阿纳库勒乡红枣</t>
    </r>
    <r>
      <rPr>
        <sz val="20"/>
        <rFont val="Times New Roman"/>
        <charset val="0"/>
      </rPr>
      <t>25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149.26</t>
    </r>
    <r>
      <rPr>
        <sz val="20"/>
        <rFont val="方正仿宋简体"/>
        <charset val="0"/>
      </rPr>
      <t>亩、多来提巴格乡核桃</t>
    </r>
    <r>
      <rPr>
        <sz val="20"/>
        <rFont val="Times New Roman"/>
        <charset val="0"/>
      </rPr>
      <t>1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15</t>
    </r>
    <r>
      <rPr>
        <sz val="20"/>
        <rFont val="方正仿宋简体"/>
        <charset val="0"/>
      </rPr>
      <t>亩，红枣</t>
    </r>
    <r>
      <rPr>
        <sz val="20"/>
        <rFont val="Times New Roman"/>
        <charset val="0"/>
      </rPr>
      <t>72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448.1</t>
    </r>
    <r>
      <rPr>
        <sz val="20"/>
        <rFont val="方正仿宋简体"/>
        <charset val="0"/>
      </rPr>
      <t>亩、恰尔巴格乡核桃</t>
    </r>
    <r>
      <rPr>
        <sz val="20"/>
        <rFont val="Times New Roman"/>
        <charset val="0"/>
      </rPr>
      <t>193</t>
    </r>
    <r>
      <rPr>
        <sz val="20"/>
        <rFont val="方正仿宋简体"/>
        <charset val="0"/>
      </rPr>
      <t>户</t>
    </r>
    <r>
      <rPr>
        <sz val="20"/>
        <rFont val="Times New Roman"/>
        <charset val="0"/>
      </rPr>
      <t>1250.8</t>
    </r>
    <r>
      <rPr>
        <sz val="20"/>
        <rFont val="方正仿宋简体"/>
        <charset val="0"/>
      </rPr>
      <t>亩。</t>
    </r>
  </si>
  <si>
    <t>亩</t>
  </si>
  <si>
    <r>
      <t>补贴核桃整形修剪面积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16177.2</t>
    </r>
    <r>
      <rPr>
        <sz val="20"/>
        <rFont val="方正仿宋简体"/>
        <charset val="134"/>
      </rPr>
      <t>亩</t>
    </r>
    <r>
      <rPr>
        <sz val="20"/>
        <rFont val="宋体"/>
        <charset val="134"/>
      </rPr>
      <t>，</t>
    </r>
    <r>
      <rPr>
        <sz val="20"/>
        <rFont val="方正仿宋简体"/>
        <charset val="134"/>
      </rPr>
      <t>补贴红枣整形修剪面积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4998.86</t>
    </r>
    <r>
      <rPr>
        <sz val="20"/>
        <rFont val="方正仿宋简体"/>
        <charset val="134"/>
      </rPr>
      <t>亩，资金使用合规率</t>
    </r>
    <r>
      <rPr>
        <sz val="20"/>
        <rFont val="宋体"/>
        <charset val="134"/>
      </rPr>
      <t>=</t>
    </r>
    <r>
      <rPr>
        <sz val="20"/>
        <rFont val="Times New Roman"/>
        <charset val="134"/>
      </rPr>
      <t>100%</t>
    </r>
    <r>
      <rPr>
        <sz val="20"/>
        <rFont val="方正仿宋简体"/>
        <charset val="134"/>
      </rPr>
      <t>。</t>
    </r>
    <r>
      <rPr>
        <sz val="20"/>
        <rFont val="Times New Roman"/>
        <charset val="134"/>
      </rPr>
      <t xml:space="preserve">
</t>
    </r>
    <r>
      <rPr>
        <sz val="20"/>
        <rFont val="方正仿宋简体"/>
        <charset val="134"/>
      </rPr>
      <t>经济效益：带动脱贫户（含监测帮扶对象）全年总收入</t>
    </r>
    <r>
      <rPr>
        <sz val="20"/>
        <rFont val="Times New Roman"/>
        <charset val="134"/>
      </rPr>
      <t xml:space="preserve">
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169.40848</t>
    </r>
    <r>
      <rPr>
        <sz val="20"/>
        <rFont val="方正仿宋简体"/>
        <charset val="134"/>
      </rPr>
      <t>万元。</t>
    </r>
    <r>
      <rPr>
        <sz val="20"/>
        <rFont val="Times New Roman"/>
        <charset val="134"/>
      </rPr>
      <t xml:space="preserve">
</t>
    </r>
    <r>
      <rPr>
        <sz val="20"/>
        <rFont val="方正仿宋简体"/>
        <charset val="134"/>
      </rPr>
      <t>社会效益：受益脱贫户（含监测帮扶对象）户数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3542</t>
    </r>
    <r>
      <rPr>
        <sz val="20"/>
        <rFont val="方正仿宋简体"/>
        <charset val="134"/>
      </rPr>
      <t>户，通过项目实施，激发农户内生动力，有效推动林果业提质增效。</t>
    </r>
  </si>
  <si>
    <t>BCX094</t>
  </si>
  <si>
    <t>林果业病虫害防治补助项目</t>
  </si>
  <si>
    <t>阿瓦提镇、英吾斯塘乡、琼库尔恰克乡、色力布亚镇、阿克萨克马热勒乡、多来提巴格乡、恰尔巴格乡</t>
  </si>
  <si>
    <r>
      <rPr>
        <b/>
        <sz val="20"/>
        <rFont val="方正仿宋简体"/>
        <charset val="134"/>
      </rPr>
      <t>总投资：</t>
    </r>
    <r>
      <rPr>
        <sz val="20"/>
        <rFont val="Times New Roman"/>
        <charset val="134"/>
      </rPr>
      <t>202.85788</t>
    </r>
    <r>
      <rPr>
        <sz val="20"/>
        <rFont val="方正仿宋简体"/>
        <charset val="134"/>
      </rPr>
      <t>万元</t>
    </r>
    <r>
      <rPr>
        <sz val="20"/>
        <rFont val="Times New Roman"/>
        <charset val="134"/>
      </rPr>
      <t xml:space="preserve">
</t>
    </r>
    <r>
      <rPr>
        <b/>
        <sz val="20"/>
        <rFont val="方正仿宋简体"/>
        <charset val="134"/>
      </rPr>
      <t>建设内容：</t>
    </r>
    <r>
      <rPr>
        <sz val="20"/>
        <rFont val="方正仿宋简体"/>
        <charset val="134"/>
      </rPr>
      <t>对脱贫户和监测对象实施林果业扶持以奖代补项目。坚持</t>
    </r>
    <r>
      <rPr>
        <sz val="20"/>
        <rFont val="Times New Roman"/>
        <charset val="134"/>
      </rPr>
      <t>“</t>
    </r>
    <r>
      <rPr>
        <sz val="20"/>
        <rFont val="方正仿宋简体"/>
        <charset val="134"/>
      </rPr>
      <t>先干后补，干好再补</t>
    </r>
    <r>
      <rPr>
        <sz val="20"/>
        <rFont val="Times New Roman"/>
        <charset val="134"/>
      </rPr>
      <t>”</t>
    </r>
    <r>
      <rPr>
        <sz val="20"/>
        <rFont val="方正仿宋简体"/>
        <charset val="134"/>
      </rPr>
      <t>原则，发挥以奖代补激励作用，验收合格后，根据合格户数将申请资金按程序通过</t>
    </r>
    <r>
      <rPr>
        <sz val="20"/>
        <rFont val="Times New Roman"/>
        <charset val="134"/>
      </rPr>
      <t>“</t>
    </r>
    <r>
      <rPr>
        <sz val="20"/>
        <rFont val="方正仿宋简体"/>
        <charset val="134"/>
      </rPr>
      <t>一卡通</t>
    </r>
    <r>
      <rPr>
        <sz val="20"/>
        <rFont val="Times New Roman"/>
        <charset val="134"/>
      </rPr>
      <t>”</t>
    </r>
    <r>
      <rPr>
        <sz val="20"/>
        <rFont val="方正仿宋简体"/>
        <charset val="134"/>
      </rPr>
      <t>直接拨付到户。对种植</t>
    </r>
    <r>
      <rPr>
        <sz val="20"/>
        <rFont val="Times New Roman"/>
        <charset val="134"/>
      </rPr>
      <t>1</t>
    </r>
    <r>
      <rPr>
        <sz val="20"/>
        <rFont val="方正仿宋简体"/>
        <charset val="134"/>
      </rPr>
      <t>亩以上（亩均保有</t>
    </r>
    <r>
      <rPr>
        <sz val="20"/>
        <rFont val="Times New Roman"/>
        <charset val="134"/>
      </rPr>
      <t>20</t>
    </r>
    <r>
      <rPr>
        <sz val="20"/>
        <rFont val="方正仿宋简体"/>
        <charset val="134"/>
      </rPr>
      <t>株以上），通过林果技术服务合作社等专业技术团队开展果树病虫害防治，使用绿色食品允许范围内的农药和绿色防治率</t>
    </r>
    <r>
      <rPr>
        <sz val="20"/>
        <rFont val="Times New Roman"/>
        <charset val="134"/>
      </rPr>
      <t>100%</t>
    </r>
    <r>
      <rPr>
        <sz val="20"/>
        <rFont val="方正仿宋简体"/>
        <charset val="134"/>
      </rPr>
      <t>的，核桃按照每亩</t>
    </r>
    <r>
      <rPr>
        <sz val="20"/>
        <rFont val="Times New Roman"/>
        <charset val="134"/>
      </rPr>
      <t>80</t>
    </r>
    <r>
      <rPr>
        <sz val="20"/>
        <rFont val="方正仿宋简体"/>
        <charset val="134"/>
      </rPr>
      <t>元的标准给予补助，合计补助</t>
    </r>
    <r>
      <rPr>
        <sz val="20"/>
        <rFont val="Times New Roman"/>
        <charset val="134"/>
      </rPr>
      <t>2903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27710.96</t>
    </r>
    <r>
      <rPr>
        <sz val="20"/>
        <rFont val="方正仿宋简体"/>
        <charset val="134"/>
      </rPr>
      <t>亩，其中：阿瓦提镇</t>
    </r>
    <r>
      <rPr>
        <sz val="20"/>
        <rFont val="Times New Roman"/>
        <charset val="134"/>
      </rPr>
      <t>318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1266.1</t>
    </r>
    <r>
      <rPr>
        <sz val="20"/>
        <rFont val="方正仿宋简体"/>
        <charset val="134"/>
      </rPr>
      <t>亩、英吾斯塘乡</t>
    </r>
    <r>
      <rPr>
        <sz val="20"/>
        <rFont val="Times New Roman"/>
        <charset val="134"/>
      </rPr>
      <t>52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444.3</t>
    </r>
    <r>
      <rPr>
        <sz val="20"/>
        <rFont val="方正仿宋简体"/>
        <charset val="134"/>
      </rPr>
      <t>亩、琼库尔恰克乡</t>
    </r>
    <r>
      <rPr>
        <sz val="20"/>
        <rFont val="Times New Roman"/>
        <charset val="134"/>
      </rPr>
      <t>1504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7882.1</t>
    </r>
    <r>
      <rPr>
        <sz val="20"/>
        <rFont val="方正仿宋简体"/>
        <charset val="134"/>
      </rPr>
      <t>亩、色力布亚镇</t>
    </r>
    <r>
      <rPr>
        <sz val="20"/>
        <rFont val="Times New Roman"/>
        <charset val="134"/>
      </rPr>
      <t>529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3039.6</t>
    </r>
    <r>
      <rPr>
        <sz val="20"/>
        <rFont val="方正仿宋简体"/>
        <charset val="134"/>
      </rPr>
      <t>亩、阿克萨克马热勒乡</t>
    </r>
    <r>
      <rPr>
        <sz val="20"/>
        <rFont val="Times New Roman"/>
        <charset val="134"/>
      </rPr>
      <t>308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3680.33</t>
    </r>
    <r>
      <rPr>
        <sz val="20"/>
        <rFont val="方正仿宋简体"/>
        <charset val="134"/>
      </rPr>
      <t>亩、恰尔巴格乡</t>
    </r>
    <r>
      <rPr>
        <sz val="20"/>
        <rFont val="Times New Roman"/>
        <charset val="134"/>
      </rPr>
      <t>192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1398.53</t>
    </r>
    <r>
      <rPr>
        <sz val="20"/>
        <rFont val="方正仿宋简体"/>
        <charset val="134"/>
      </rPr>
      <t>亩；红枣按照每亩</t>
    </r>
    <r>
      <rPr>
        <sz val="20"/>
        <rFont val="Times New Roman"/>
        <charset val="134"/>
      </rPr>
      <t>140</t>
    </r>
    <r>
      <rPr>
        <sz val="20"/>
        <rFont val="方正仿宋简体"/>
        <charset val="134"/>
      </rPr>
      <t>元的标准给予补助，合计补助</t>
    </r>
    <r>
      <rPr>
        <sz val="20"/>
        <rFont val="Times New Roman"/>
        <charset val="134"/>
      </rPr>
      <t>711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4369.3</t>
    </r>
    <r>
      <rPr>
        <sz val="20"/>
        <rFont val="方正仿宋简体"/>
        <charset val="134"/>
      </rPr>
      <t>亩，其中：阿瓦提镇</t>
    </r>
    <r>
      <rPr>
        <sz val="20"/>
        <rFont val="Times New Roman"/>
        <charset val="134"/>
      </rPr>
      <t>151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686.3</t>
    </r>
    <r>
      <rPr>
        <sz val="20"/>
        <rFont val="方正仿宋简体"/>
        <charset val="134"/>
      </rPr>
      <t>亩、英吾斯塘乡</t>
    </r>
    <r>
      <rPr>
        <sz val="20"/>
        <rFont val="Times New Roman"/>
        <charset val="134"/>
      </rPr>
      <t>272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2218.1</t>
    </r>
    <r>
      <rPr>
        <sz val="20"/>
        <rFont val="方正仿宋简体"/>
        <charset val="134"/>
      </rPr>
      <t>亩、琼库尔恰克乡</t>
    </r>
    <r>
      <rPr>
        <sz val="20"/>
        <rFont val="Times New Roman"/>
        <charset val="134"/>
      </rPr>
      <t>219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1087.8</t>
    </r>
    <r>
      <rPr>
        <sz val="20"/>
        <rFont val="方正仿宋简体"/>
        <charset val="134"/>
      </rPr>
      <t>亩、色力布亚镇</t>
    </r>
    <r>
      <rPr>
        <sz val="20"/>
        <rFont val="Times New Roman"/>
        <charset val="134"/>
      </rPr>
      <t>20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118.9</t>
    </r>
    <r>
      <rPr>
        <sz val="20"/>
        <rFont val="方正仿宋简体"/>
        <charset val="134"/>
      </rPr>
      <t>亩、阿克萨克马热勒乡</t>
    </r>
    <r>
      <rPr>
        <sz val="20"/>
        <rFont val="Times New Roman"/>
        <charset val="134"/>
      </rPr>
      <t>3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29</t>
    </r>
    <r>
      <rPr>
        <sz val="20"/>
        <rFont val="方正仿宋简体"/>
        <charset val="134"/>
      </rPr>
      <t>亩、多来提巴格乡</t>
    </r>
    <r>
      <rPr>
        <sz val="20"/>
        <rFont val="Times New Roman"/>
        <charset val="134"/>
      </rPr>
      <t>46</t>
    </r>
    <r>
      <rPr>
        <sz val="20"/>
        <rFont val="方正仿宋简体"/>
        <charset val="134"/>
      </rPr>
      <t>户</t>
    </r>
    <r>
      <rPr>
        <sz val="20"/>
        <rFont val="Times New Roman"/>
        <charset val="134"/>
      </rPr>
      <t>229.2</t>
    </r>
    <r>
      <rPr>
        <sz val="20"/>
        <rFont val="方正仿宋简体"/>
        <charset val="134"/>
      </rPr>
      <t>亩。</t>
    </r>
  </si>
  <si>
    <r>
      <rPr>
        <sz val="20"/>
        <rFont val="方正仿宋简体"/>
        <charset val="134"/>
      </rPr>
      <t>补贴核桃病虫害防治面积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17710.96</t>
    </r>
    <r>
      <rPr>
        <sz val="20"/>
        <rFont val="方正仿宋简体"/>
        <charset val="134"/>
      </rPr>
      <t>亩，补贴红枣病虫害防治面积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4369.3</t>
    </r>
    <r>
      <rPr>
        <sz val="20"/>
        <rFont val="方正仿宋简体"/>
        <charset val="134"/>
      </rPr>
      <t>亩，资金使用合规率</t>
    </r>
    <r>
      <rPr>
        <sz val="20"/>
        <rFont val="宋体"/>
        <charset val="134"/>
      </rPr>
      <t>=</t>
    </r>
    <r>
      <rPr>
        <sz val="20"/>
        <rFont val="Times New Roman"/>
        <charset val="134"/>
      </rPr>
      <t>100%</t>
    </r>
    <r>
      <rPr>
        <sz val="20"/>
        <rFont val="方正仿宋简体"/>
        <charset val="134"/>
      </rPr>
      <t>。</t>
    </r>
    <r>
      <rPr>
        <sz val="20"/>
        <rFont val="Times New Roman"/>
        <charset val="134"/>
      </rPr>
      <t xml:space="preserve">
</t>
    </r>
    <r>
      <rPr>
        <sz val="20"/>
        <rFont val="方正仿宋简体"/>
        <charset val="134"/>
      </rPr>
      <t>经济效益：带动脱贫户（含监测帮扶对象）全年总收入</t>
    </r>
    <r>
      <rPr>
        <sz val="20"/>
        <rFont val="Times New Roman"/>
        <charset val="134"/>
      </rPr>
      <t xml:space="preserve">
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202.85788</t>
    </r>
    <r>
      <rPr>
        <sz val="20"/>
        <rFont val="方正仿宋简体"/>
        <charset val="134"/>
      </rPr>
      <t>万元。</t>
    </r>
    <r>
      <rPr>
        <sz val="20"/>
        <rFont val="Times New Roman"/>
        <charset val="134"/>
      </rPr>
      <t xml:space="preserve">
</t>
    </r>
    <r>
      <rPr>
        <sz val="20"/>
        <rFont val="方正仿宋简体"/>
        <charset val="134"/>
      </rPr>
      <t>社会效益：受益脱贫户（含监测帮扶对象）户数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3532</t>
    </r>
    <r>
      <rPr>
        <sz val="20"/>
        <rFont val="方正仿宋简体"/>
        <charset val="134"/>
      </rPr>
      <t>户，通过项目实施，激发农户内生动力，有效推动林果业提质增效。</t>
    </r>
  </si>
  <si>
    <t>二</t>
  </si>
  <si>
    <t>乡村建设</t>
  </si>
  <si>
    <t>BCX090</t>
  </si>
  <si>
    <t>巴楚县托格拉克沙漠边缘生态治理项目-琼库尔恰克乡渠道防渗改建工程</t>
  </si>
  <si>
    <t>其他</t>
  </si>
  <si>
    <t>改建</t>
  </si>
  <si>
    <r>
      <t>琼库尔恰克乡</t>
    </r>
    <r>
      <rPr>
        <sz val="20"/>
        <color theme="1"/>
        <rFont val="Times New Roman"/>
        <charset val="134"/>
      </rPr>
      <t>20</t>
    </r>
    <r>
      <rPr>
        <sz val="20"/>
        <color theme="1"/>
        <rFont val="方正仿宋简体"/>
        <charset val="134"/>
      </rPr>
      <t>村、</t>
    </r>
    <r>
      <rPr>
        <sz val="20"/>
        <color theme="1"/>
        <rFont val="Times New Roman"/>
        <charset val="134"/>
      </rPr>
      <t>27</t>
    </r>
    <r>
      <rPr>
        <sz val="20"/>
        <color theme="1"/>
        <rFont val="方正仿宋简体"/>
        <charset val="134"/>
      </rPr>
      <t>村</t>
    </r>
  </si>
  <si>
    <r>
      <rPr>
        <b/>
        <sz val="20"/>
        <rFont val="方正仿宋简体"/>
        <charset val="134"/>
      </rPr>
      <t>总投资：</t>
    </r>
    <r>
      <rPr>
        <sz val="20"/>
        <rFont val="Times New Roman"/>
        <charset val="134"/>
      </rPr>
      <t>1225</t>
    </r>
    <r>
      <rPr>
        <sz val="20"/>
        <rFont val="方正仿宋简体"/>
        <charset val="134"/>
      </rPr>
      <t>万元</t>
    </r>
    <r>
      <rPr>
        <sz val="20"/>
        <rFont val="Times New Roman"/>
        <charset val="134"/>
      </rPr>
      <t xml:space="preserve">
</t>
    </r>
    <r>
      <rPr>
        <b/>
        <sz val="20"/>
        <rFont val="方正仿宋简体"/>
        <charset val="134"/>
      </rPr>
      <t>建设内容：</t>
    </r>
    <r>
      <rPr>
        <sz val="20"/>
        <rFont val="方正仿宋简体"/>
        <charset val="134"/>
      </rPr>
      <t>对琼库尔恰克乡</t>
    </r>
    <r>
      <rPr>
        <sz val="20"/>
        <rFont val="Times New Roman"/>
        <charset val="134"/>
      </rPr>
      <t>20</t>
    </r>
    <r>
      <rPr>
        <sz val="20"/>
        <rFont val="方正仿宋简体"/>
        <charset val="134"/>
      </rPr>
      <t>村、</t>
    </r>
    <r>
      <rPr>
        <sz val="20"/>
        <rFont val="Times New Roman"/>
        <charset val="134"/>
      </rPr>
      <t>27</t>
    </r>
    <r>
      <rPr>
        <sz val="20"/>
        <rFont val="方正仿宋简体"/>
        <charset val="134"/>
      </rPr>
      <t>村进行防渗渠改建，改扩建防渗渠</t>
    </r>
    <r>
      <rPr>
        <sz val="20"/>
        <rFont val="Times New Roman"/>
        <charset val="134"/>
      </rPr>
      <t>8.634</t>
    </r>
    <r>
      <rPr>
        <sz val="20"/>
        <rFont val="方正仿宋简体"/>
        <charset val="134"/>
      </rPr>
      <t>公里、新建泵房</t>
    </r>
    <r>
      <rPr>
        <sz val="20"/>
        <rFont val="Times New Roman"/>
        <charset val="134"/>
      </rPr>
      <t>3</t>
    </r>
    <r>
      <rPr>
        <sz val="20"/>
        <rFont val="方正仿宋简体"/>
        <charset val="134"/>
      </rPr>
      <t>座、沉砂池</t>
    </r>
    <r>
      <rPr>
        <sz val="20"/>
        <rFont val="Times New Roman"/>
        <charset val="134"/>
      </rPr>
      <t>3</t>
    </r>
    <r>
      <rPr>
        <sz val="20"/>
        <rFont val="方正仿宋简体"/>
        <charset val="134"/>
      </rPr>
      <t>座、高压线路</t>
    </r>
    <r>
      <rPr>
        <sz val="20"/>
        <rFont val="Times New Roman"/>
        <charset val="134"/>
      </rPr>
      <t>10.5</t>
    </r>
    <r>
      <rPr>
        <sz val="20"/>
        <rFont val="方正仿宋简体"/>
        <charset val="134"/>
      </rPr>
      <t>公里</t>
    </r>
    <r>
      <rPr>
        <sz val="20"/>
        <rFont val="Times New Roman"/>
        <charset val="134"/>
      </rPr>
      <t>;</t>
    </r>
    <r>
      <rPr>
        <sz val="20"/>
        <rFont val="方正仿宋简体"/>
        <charset val="134"/>
      </rPr>
      <t>渠系建筑物</t>
    </r>
    <r>
      <rPr>
        <sz val="20"/>
        <rFont val="Times New Roman"/>
        <charset val="134"/>
      </rPr>
      <t>54</t>
    </r>
    <r>
      <rPr>
        <sz val="20"/>
        <rFont val="方正仿宋简体"/>
        <charset val="134"/>
      </rPr>
      <t>空，配套相关附属设施设备。项目建成后，所形成的固定资产纳入衔接项目资产管理，权属归建设单位所有。</t>
    </r>
  </si>
  <si>
    <t>km</t>
  </si>
  <si>
    <t>8.634</t>
  </si>
  <si>
    <t>县水利局</t>
  </si>
  <si>
    <t>琼库尔恰克乡</t>
  </si>
  <si>
    <r>
      <rPr>
        <sz val="20"/>
        <rFont val="方正仿宋简体"/>
        <charset val="134"/>
      </rPr>
      <t>魏广春、高疆</t>
    </r>
  </si>
  <si>
    <r>
      <rPr>
        <sz val="20"/>
        <rFont val="方正仿宋简体"/>
        <charset val="134"/>
      </rPr>
      <t>新增和改善灌溉面积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20000</t>
    </r>
    <r>
      <rPr>
        <sz val="20"/>
        <rFont val="方正仿宋简体"/>
        <charset val="134"/>
      </rPr>
      <t>亩，新增沙漠林带灌溉面积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2000</t>
    </r>
    <r>
      <rPr>
        <sz val="20"/>
        <rFont val="方正仿宋简体"/>
        <charset val="134"/>
      </rPr>
      <t>亩，改建渠道长度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8.634km</t>
    </r>
    <r>
      <rPr>
        <sz val="20"/>
        <rFont val="方正仿宋简体"/>
        <charset val="134"/>
      </rPr>
      <t>，配套渠系建筑物</t>
    </r>
    <r>
      <rPr>
        <sz val="20"/>
        <rFont val="Times New Roman"/>
        <charset val="134"/>
      </rPr>
      <t xml:space="preserve"> 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 xml:space="preserve">38 </t>
    </r>
    <r>
      <rPr>
        <sz val="20"/>
        <rFont val="方正仿宋简体"/>
        <charset val="134"/>
      </rPr>
      <t>座。</t>
    </r>
    <r>
      <rPr>
        <sz val="20"/>
        <rFont val="Times New Roman"/>
        <charset val="134"/>
      </rPr>
      <t xml:space="preserve">
</t>
    </r>
    <r>
      <rPr>
        <sz val="20"/>
        <rFont val="方正仿宋简体"/>
        <charset val="134"/>
      </rPr>
      <t>社会效益：带动就业人数</t>
    </r>
    <r>
      <rPr>
        <sz val="20"/>
        <rFont val="宋体"/>
        <charset val="134"/>
      </rPr>
      <t>≥</t>
    </r>
    <r>
      <rPr>
        <sz val="20"/>
        <rFont val="Times New Roman"/>
        <charset val="134"/>
      </rPr>
      <t>30</t>
    </r>
    <r>
      <rPr>
        <sz val="20"/>
        <rFont val="方正仿宋简体"/>
        <charset val="134"/>
      </rPr>
      <t>人，提高水资源利用率和保证率，全面提升灌溉水平，降低运行成本，提高水利工程综合效益。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</si>
</sst>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6"/>
      <name val="Times New Roman"/>
      <charset val="134"/>
    </font>
    <font>
      <b/>
      <sz val="12"/>
      <name val="Times New Roman"/>
      <charset val="134"/>
    </font>
    <font>
      <sz val="1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方正仿宋简体"/>
      <charset val="134"/>
    </font>
    <font>
      <b/>
      <sz val="26"/>
      <name val="方正小标宋简体"/>
      <charset val="134"/>
    </font>
    <font>
      <b/>
      <sz val="26"/>
      <name val="Times New Roman"/>
      <charset val="134"/>
    </font>
    <font>
      <b/>
      <sz val="16"/>
      <name val="方正仿宋简体"/>
      <charset val="134"/>
    </font>
    <font>
      <b/>
      <sz val="20"/>
      <name val="方正小标宋简体"/>
      <charset val="134"/>
    </font>
    <font>
      <b/>
      <sz val="20"/>
      <name val="Times New Roman"/>
      <charset val="134"/>
    </font>
    <font>
      <b/>
      <sz val="22"/>
      <name val="方正小标宋简体"/>
      <charset val="134"/>
    </font>
    <font>
      <b/>
      <sz val="22"/>
      <name val="方正小标宋简体"/>
      <charset val="0"/>
    </font>
    <font>
      <b/>
      <sz val="14"/>
      <name val="Times New Roman"/>
      <charset val="0"/>
    </font>
    <font>
      <b/>
      <sz val="22"/>
      <name val="Times New Roman"/>
      <charset val="134"/>
    </font>
    <font>
      <sz val="20"/>
      <name val="Times New Roman"/>
      <charset val="134"/>
    </font>
    <font>
      <sz val="20"/>
      <name val="方正仿宋简体"/>
      <charset val="134"/>
    </font>
    <font>
      <b/>
      <sz val="20"/>
      <name val="方正仿宋简体"/>
      <charset val="0"/>
    </font>
    <font>
      <b/>
      <sz val="20"/>
      <name val="Times New Roman"/>
      <charset val="0"/>
    </font>
    <font>
      <sz val="20"/>
      <color theme="1"/>
      <name val="仿宋"/>
      <charset val="134"/>
    </font>
    <font>
      <sz val="20"/>
      <color theme="1"/>
      <name val="方正仿宋简体"/>
      <charset val="134"/>
    </font>
    <font>
      <b/>
      <sz val="16"/>
      <color theme="1"/>
      <name val="Times New Roman"/>
      <charset val="134"/>
    </font>
    <font>
      <b/>
      <sz val="22"/>
      <name val="Times New Roman"/>
      <charset val="0"/>
    </font>
    <font>
      <sz val="22"/>
      <color theme="1"/>
      <name val="宋体"/>
      <charset val="134"/>
      <scheme val="minor"/>
    </font>
    <font>
      <b/>
      <sz val="16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20"/>
      <name val="Times New Roman"/>
      <charset val="0"/>
    </font>
    <font>
      <sz val="20"/>
      <name val="方正仿宋简体"/>
      <charset val="0"/>
    </font>
    <font>
      <sz val="20"/>
      <name val="宋体"/>
      <charset val="134"/>
    </font>
    <font>
      <b/>
      <sz val="20"/>
      <name val="方正仿宋简体"/>
      <charset val="134"/>
    </font>
    <font>
      <sz val="16"/>
      <name val="方正仿宋简体"/>
      <charset val="134"/>
    </font>
    <font>
      <sz val="20"/>
      <color theme="1"/>
      <name val="Times New Roman"/>
      <charset val="134"/>
    </font>
    <font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1" applyNumberFormat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4" borderId="11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>
      <alignment vertical="center"/>
    </xf>
    <xf numFmtId="0" fontId="47" fillId="0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18" fillId="0" borderId="1" xfId="49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23" fillId="0" borderId="0" xfId="0" applyFont="1" applyFill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left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>
      <alignment vertical="center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26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NumberFormat="1" applyFont="1" applyFill="1" applyAlignment="1" applyProtection="1">
      <alignment horizontal="right" vertical="center"/>
      <protection locked="0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" xfId="49"/>
    <cellStyle name="常规 2 4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zoomScale="40" zoomScaleNormal="40" topLeftCell="C7" workbookViewId="0">
      <selection activeCell="U11" sqref="U11"/>
    </sheetView>
  </sheetViews>
  <sheetFormatPr defaultColWidth="8.88888888888889" defaultRowHeight="14.4"/>
  <cols>
    <col min="1" max="1" width="8.88888888888889" style="1"/>
    <col min="2" max="2" width="10.5740740740741" style="1" customWidth="1"/>
    <col min="3" max="3" width="18.8703703703704" style="1" customWidth="1"/>
    <col min="4" max="4" width="13.7407407407407" style="1" customWidth="1"/>
    <col min="5" max="5" width="14.5462962962963" style="1" customWidth="1"/>
    <col min="6" max="6" width="13.5185185185185" style="1" customWidth="1"/>
    <col min="7" max="7" width="23.3333333333333" style="1" customWidth="1"/>
    <col min="8" max="8" width="110.555555555556" style="8" customWidth="1"/>
    <col min="9" max="9" width="11.287037037037" style="1" customWidth="1"/>
    <col min="10" max="10" width="14.1666666666667" style="1" customWidth="1"/>
    <col min="11" max="11" width="22.5" style="1" customWidth="1"/>
    <col min="12" max="12" width="20.5555555555556" style="1" hidden="1" customWidth="1"/>
    <col min="13" max="13" width="22.7777777777778" style="1" customWidth="1"/>
    <col min="14" max="14" width="21.3888888888889" style="1" customWidth="1"/>
    <col min="15" max="15" width="18.9351851851852" style="1" customWidth="1"/>
    <col min="16" max="17" width="20.5555555555556" style="1" customWidth="1"/>
    <col min="18" max="18" width="17.7777777777778" style="1" customWidth="1"/>
    <col min="19" max="19" width="16.1111111111111" style="1" customWidth="1"/>
    <col min="20" max="20" width="17.5" style="1" customWidth="1"/>
    <col min="21" max="21" width="90" style="1" customWidth="1"/>
    <col min="22" max="22" width="14.1666666666667" style="1" customWidth="1"/>
    <col min="23" max="16384" width="8.88888888888889" style="1"/>
  </cols>
  <sheetData>
    <row r="1" s="1" customFormat="1" ht="37" customHeight="1" spans="1:8">
      <c r="A1" s="9" t="s">
        <v>0</v>
      </c>
      <c r="B1" s="10"/>
      <c r="H1" s="8"/>
    </row>
    <row r="2" s="2" customFormat="1" ht="70" customHeight="1" spans="1:2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="3" customFormat="1" ht="43" customHeight="1" spans="1:22">
      <c r="A3" s="13" t="s">
        <v>2</v>
      </c>
      <c r="B3" s="13"/>
      <c r="C3" s="13"/>
      <c r="D3" s="13"/>
      <c r="E3" s="13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48"/>
      <c r="S3" s="48"/>
      <c r="T3" s="49" t="s">
        <v>3</v>
      </c>
      <c r="U3" s="50"/>
      <c r="V3" s="50"/>
    </row>
    <row r="4" s="4" customFormat="1" ht="36" customHeight="1" spans="1:22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15" t="s">
        <v>12</v>
      </c>
      <c r="J4" s="15" t="s">
        <v>13</v>
      </c>
      <c r="K4" s="34" t="s">
        <v>14</v>
      </c>
      <c r="L4" s="34" t="s">
        <v>15</v>
      </c>
      <c r="M4" s="15" t="s">
        <v>16</v>
      </c>
      <c r="N4" s="15"/>
      <c r="O4" s="15"/>
      <c r="P4" s="15"/>
      <c r="Q4" s="15"/>
      <c r="R4" s="15" t="s">
        <v>17</v>
      </c>
      <c r="S4" s="34" t="s">
        <v>18</v>
      </c>
      <c r="T4" s="40" t="s">
        <v>19</v>
      </c>
      <c r="U4" s="40" t="s">
        <v>20</v>
      </c>
      <c r="V4" s="40" t="s">
        <v>21</v>
      </c>
    </row>
    <row r="5" s="4" customFormat="1" ht="88" customHeight="1" spans="1:22">
      <c r="A5" s="15"/>
      <c r="B5" s="15"/>
      <c r="C5" s="15"/>
      <c r="D5" s="15"/>
      <c r="E5" s="15"/>
      <c r="F5" s="15"/>
      <c r="G5" s="15"/>
      <c r="H5" s="16"/>
      <c r="I5" s="15"/>
      <c r="J5" s="15"/>
      <c r="K5" s="35"/>
      <c r="L5" s="35"/>
      <c r="M5" s="15" t="s">
        <v>22</v>
      </c>
      <c r="N5" s="36" t="s">
        <v>23</v>
      </c>
      <c r="O5" s="37"/>
      <c r="P5" s="38"/>
      <c r="Q5" s="15" t="s">
        <v>24</v>
      </c>
      <c r="R5" s="15"/>
      <c r="S5" s="35"/>
      <c r="T5" s="40"/>
      <c r="U5" s="51"/>
      <c r="V5" s="51"/>
    </row>
    <row r="6" s="4" customFormat="1" ht="55" customHeight="1" spans="1:22">
      <c r="A6" s="15"/>
      <c r="B6" s="15"/>
      <c r="C6" s="15"/>
      <c r="D6" s="15"/>
      <c r="E6" s="15"/>
      <c r="F6" s="15"/>
      <c r="G6" s="15"/>
      <c r="H6" s="16"/>
      <c r="I6" s="15"/>
      <c r="J6" s="15"/>
      <c r="K6" s="39"/>
      <c r="L6" s="39"/>
      <c r="M6" s="15"/>
      <c r="N6" s="40" t="s">
        <v>25</v>
      </c>
      <c r="O6" s="15" t="s">
        <v>26</v>
      </c>
      <c r="P6" s="15" t="s">
        <v>27</v>
      </c>
      <c r="Q6" s="15"/>
      <c r="R6" s="15"/>
      <c r="S6" s="39"/>
      <c r="T6" s="40"/>
      <c r="U6" s="51"/>
      <c r="V6" s="51"/>
    </row>
    <row r="7" s="5" customFormat="1" ht="72" customHeight="1" spans="1:22">
      <c r="A7" s="17" t="s">
        <v>22</v>
      </c>
      <c r="B7" s="18"/>
      <c r="C7" s="18"/>
      <c r="D7" s="18"/>
      <c r="E7" s="18"/>
      <c r="F7" s="18"/>
      <c r="G7" s="19"/>
      <c r="H7" s="20"/>
      <c r="I7" s="41"/>
      <c r="J7" s="41"/>
      <c r="K7" s="42">
        <f>K8+K12</f>
        <v>1679.11236</v>
      </c>
      <c r="L7" s="42">
        <f t="shared" ref="K7:Q7" si="0">L8+L12</f>
        <v>0</v>
      </c>
      <c r="M7" s="42">
        <f t="shared" si="0"/>
        <v>1479</v>
      </c>
      <c r="N7" s="42">
        <f t="shared" si="0"/>
        <v>1479</v>
      </c>
      <c r="O7" s="42">
        <f t="shared" si="0"/>
        <v>0</v>
      </c>
      <c r="P7" s="42">
        <f t="shared" si="0"/>
        <v>1479</v>
      </c>
      <c r="Q7" s="42">
        <f t="shared" si="0"/>
        <v>0</v>
      </c>
      <c r="R7" s="43"/>
      <c r="S7" s="52"/>
      <c r="T7" s="53"/>
      <c r="U7" s="19"/>
      <c r="V7" s="54"/>
    </row>
    <row r="8" s="4" customFormat="1" ht="60" customHeight="1" spans="1:22">
      <c r="A8" s="21" t="s">
        <v>28</v>
      </c>
      <c r="B8" s="21" t="s">
        <v>29</v>
      </c>
      <c r="C8" s="21"/>
      <c r="D8" s="21"/>
      <c r="E8" s="21"/>
      <c r="F8" s="21"/>
      <c r="G8" s="19"/>
      <c r="H8" s="20"/>
      <c r="I8" s="41"/>
      <c r="J8" s="41"/>
      <c r="K8" s="42">
        <f t="shared" ref="K8:Q8" si="1">SUM(K9:K11)</f>
        <v>454.11236</v>
      </c>
      <c r="L8" s="43">
        <f t="shared" si="1"/>
        <v>0</v>
      </c>
      <c r="M8" s="43">
        <f t="shared" si="1"/>
        <v>454.11236</v>
      </c>
      <c r="N8" s="43">
        <f t="shared" si="1"/>
        <v>454.11236</v>
      </c>
      <c r="O8" s="43">
        <f t="shared" si="1"/>
        <v>0</v>
      </c>
      <c r="P8" s="43">
        <f t="shared" si="1"/>
        <v>454.11236</v>
      </c>
      <c r="Q8" s="43">
        <f t="shared" si="1"/>
        <v>0</v>
      </c>
      <c r="R8" s="43"/>
      <c r="S8" s="52"/>
      <c r="T8" s="53"/>
      <c r="U8" s="19"/>
      <c r="V8" s="54"/>
    </row>
    <row r="9" s="6" customFormat="1" ht="378" customHeight="1" spans="1:22">
      <c r="A9" s="22">
        <v>1</v>
      </c>
      <c r="B9" s="22" t="s">
        <v>30</v>
      </c>
      <c r="C9" s="23" t="s">
        <v>31</v>
      </c>
      <c r="D9" s="24" t="s">
        <v>32</v>
      </c>
      <c r="E9" s="25" t="s">
        <v>33</v>
      </c>
      <c r="F9" s="25" t="s">
        <v>34</v>
      </c>
      <c r="G9" s="26" t="s">
        <v>35</v>
      </c>
      <c r="H9" s="27" t="s">
        <v>36</v>
      </c>
      <c r="I9" s="26" t="s">
        <v>37</v>
      </c>
      <c r="J9" s="22">
        <v>41271</v>
      </c>
      <c r="K9" s="44">
        <v>81.846</v>
      </c>
      <c r="L9" s="44"/>
      <c r="M9" s="45">
        <f t="shared" ref="M9:M11" si="2">SUM(N9,Q9)</f>
        <v>81.846</v>
      </c>
      <c r="N9" s="45">
        <f t="shared" ref="N9:N11" si="3">SUM(O9:P9)</f>
        <v>81.846</v>
      </c>
      <c r="O9" s="44"/>
      <c r="P9" s="44">
        <f>(20*40575+10*696)/10000</f>
        <v>81.846</v>
      </c>
      <c r="Q9" s="22"/>
      <c r="R9" s="26" t="s">
        <v>38</v>
      </c>
      <c r="S9" s="26" t="s">
        <v>38</v>
      </c>
      <c r="T9" s="26" t="s">
        <v>39</v>
      </c>
      <c r="U9" s="55" t="s">
        <v>40</v>
      </c>
      <c r="V9" s="56"/>
    </row>
    <row r="10" s="1" customFormat="1" ht="300" customHeight="1" spans="1:22">
      <c r="A10" s="22">
        <v>2</v>
      </c>
      <c r="B10" s="22" t="s">
        <v>41</v>
      </c>
      <c r="C10" s="23" t="s">
        <v>42</v>
      </c>
      <c r="D10" s="24" t="s">
        <v>32</v>
      </c>
      <c r="E10" s="25" t="s">
        <v>33</v>
      </c>
      <c r="F10" s="25" t="s">
        <v>34</v>
      </c>
      <c r="G10" s="26" t="s">
        <v>43</v>
      </c>
      <c r="H10" s="28" t="s">
        <v>44</v>
      </c>
      <c r="I10" s="26" t="s">
        <v>45</v>
      </c>
      <c r="J10" s="22">
        <v>21176.06</v>
      </c>
      <c r="K10" s="44">
        <v>169.40848</v>
      </c>
      <c r="L10" s="44"/>
      <c r="M10" s="45">
        <f t="shared" si="2"/>
        <v>169.40848</v>
      </c>
      <c r="N10" s="45">
        <f t="shared" si="3"/>
        <v>169.40848</v>
      </c>
      <c r="O10" s="44"/>
      <c r="P10" s="44">
        <v>169.40848</v>
      </c>
      <c r="Q10" s="26"/>
      <c r="R10" s="26" t="s">
        <v>38</v>
      </c>
      <c r="S10" s="26" t="s">
        <v>38</v>
      </c>
      <c r="T10" s="26" t="s">
        <v>39</v>
      </c>
      <c r="U10" s="55" t="s">
        <v>46</v>
      </c>
      <c r="V10" s="57"/>
    </row>
    <row r="11" s="1" customFormat="1" ht="391" customHeight="1" spans="1:22">
      <c r="A11" s="22">
        <v>3</v>
      </c>
      <c r="B11" s="22" t="s">
        <v>47</v>
      </c>
      <c r="C11" s="23" t="s">
        <v>48</v>
      </c>
      <c r="D11" s="24" t="s">
        <v>32</v>
      </c>
      <c r="E11" s="25" t="s">
        <v>33</v>
      </c>
      <c r="F11" s="25" t="s">
        <v>34</v>
      </c>
      <c r="G11" s="26" t="s">
        <v>49</v>
      </c>
      <c r="H11" s="29" t="s">
        <v>50</v>
      </c>
      <c r="I11" s="26" t="s">
        <v>45</v>
      </c>
      <c r="J11" s="22">
        <v>22080.26</v>
      </c>
      <c r="K11" s="45">
        <v>202.85788</v>
      </c>
      <c r="L11" s="45"/>
      <c r="M11" s="45">
        <f t="shared" si="2"/>
        <v>202.85788</v>
      </c>
      <c r="N11" s="45">
        <f t="shared" si="3"/>
        <v>202.85788</v>
      </c>
      <c r="O11" s="45"/>
      <c r="P11" s="45">
        <f>(17710.96*80+4369.3*140)/10000</f>
        <v>202.85788</v>
      </c>
      <c r="Q11" s="57"/>
      <c r="R11" s="26" t="s">
        <v>38</v>
      </c>
      <c r="S11" s="26" t="s">
        <v>38</v>
      </c>
      <c r="T11" s="26" t="s">
        <v>39</v>
      </c>
      <c r="U11" s="55" t="s">
        <v>51</v>
      </c>
      <c r="V11" s="57"/>
    </row>
    <row r="12" s="4" customFormat="1" ht="60" customHeight="1" spans="1:22">
      <c r="A12" s="17" t="s">
        <v>52</v>
      </c>
      <c r="B12" s="17" t="s">
        <v>53</v>
      </c>
      <c r="C12" s="21"/>
      <c r="D12" s="21"/>
      <c r="E12" s="21"/>
      <c r="F12" s="21"/>
      <c r="G12" s="19"/>
      <c r="H12" s="20"/>
      <c r="I12" s="41"/>
      <c r="J12" s="41"/>
      <c r="K12" s="43">
        <f t="shared" ref="K12:Q12" si="4">SUM(K13:K13)</f>
        <v>1225</v>
      </c>
      <c r="L12" s="43">
        <f t="shared" si="4"/>
        <v>0</v>
      </c>
      <c r="M12" s="43">
        <f t="shared" si="4"/>
        <v>1024.88764</v>
      </c>
      <c r="N12" s="43">
        <f t="shared" si="4"/>
        <v>1024.88764</v>
      </c>
      <c r="O12" s="43">
        <f t="shared" si="4"/>
        <v>0</v>
      </c>
      <c r="P12" s="43">
        <f t="shared" si="4"/>
        <v>1024.88764</v>
      </c>
      <c r="Q12" s="43">
        <f t="shared" si="4"/>
        <v>0</v>
      </c>
      <c r="R12" s="43"/>
      <c r="S12" s="52"/>
      <c r="T12" s="53"/>
      <c r="U12" s="19"/>
      <c r="V12" s="54"/>
    </row>
    <row r="13" s="6" customFormat="1" ht="223" customHeight="1" spans="1:22">
      <c r="A13" s="22">
        <v>4</v>
      </c>
      <c r="B13" s="22" t="s">
        <v>54</v>
      </c>
      <c r="C13" s="30" t="s">
        <v>55</v>
      </c>
      <c r="D13" s="24" t="s">
        <v>53</v>
      </c>
      <c r="E13" s="25" t="s">
        <v>56</v>
      </c>
      <c r="F13" s="25" t="s">
        <v>57</v>
      </c>
      <c r="G13" s="31" t="s">
        <v>58</v>
      </c>
      <c r="H13" s="32" t="s">
        <v>59</v>
      </c>
      <c r="I13" s="46" t="s">
        <v>60</v>
      </c>
      <c r="J13" s="46" t="s">
        <v>61</v>
      </c>
      <c r="K13" s="22">
        <v>1225</v>
      </c>
      <c r="L13" s="22"/>
      <c r="M13" s="45">
        <f>SUM(N13,Q13)</f>
        <v>1024.88764</v>
      </c>
      <c r="N13" s="45">
        <f>SUM(O13:P13)</f>
        <v>1024.88764</v>
      </c>
      <c r="O13" s="45"/>
      <c r="P13" s="45">
        <v>1024.88764</v>
      </c>
      <c r="Q13" s="22"/>
      <c r="R13" s="58" t="s">
        <v>62</v>
      </c>
      <c r="S13" s="58" t="s">
        <v>63</v>
      </c>
      <c r="T13" s="22" t="s">
        <v>64</v>
      </c>
      <c r="U13" s="55" t="s">
        <v>65</v>
      </c>
      <c r="V13" s="56"/>
    </row>
    <row r="14" s="1" customFormat="1" ht="135" hidden="1" customHeight="1" spans="8:17">
      <c r="H14" s="8"/>
      <c r="O14" s="47"/>
      <c r="P14" s="47">
        <v>968.353883</v>
      </c>
      <c r="Q14" s="47"/>
    </row>
    <row r="16" s="7" customFormat="1" ht="43" customHeight="1" spans="3:21">
      <c r="C16" s="33"/>
      <c r="D16" s="10"/>
      <c r="E16" s="10"/>
      <c r="U16" s="59"/>
    </row>
    <row r="17" ht="20" customHeight="1"/>
  </sheetData>
  <mergeCells count="29">
    <mergeCell ref="A1:B1"/>
    <mergeCell ref="A2:U2"/>
    <mergeCell ref="A3:F3"/>
    <mergeCell ref="T3:V3"/>
    <mergeCell ref="M4:Q4"/>
    <mergeCell ref="N5:P5"/>
    <mergeCell ref="A7:F7"/>
    <mergeCell ref="B8:F8"/>
    <mergeCell ref="B12:F12"/>
    <mergeCell ref="C16:E1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5:M6"/>
    <mergeCell ref="Q5:Q6"/>
    <mergeCell ref="R4:R6"/>
    <mergeCell ref="S4:S6"/>
    <mergeCell ref="T4:T6"/>
    <mergeCell ref="U4:U6"/>
    <mergeCell ref="V4:V6"/>
  </mergeCells>
  <conditionalFormatting sqref="C9">
    <cfRule type="duplicateValues" dxfId="0" priority="3"/>
  </conditionalFormatting>
  <conditionalFormatting sqref="C10">
    <cfRule type="duplicateValues" dxfId="0" priority="2"/>
  </conditionalFormatting>
  <conditionalFormatting sqref="C11">
    <cfRule type="duplicateValues" dxfId="0" priority="1"/>
  </conditionalFormatting>
  <pageMargins left="0.472222222222222" right="0.0784722222222222" top="0.550694444444444" bottom="1" header="0.5" footer="0.5"/>
  <pageSetup paperSize="8" scale="3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第三批自治区财政衔接资金安排项目计划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kshl</dc:creator>
  <cp:lastModifiedBy>奔跑的肉丸子</cp:lastModifiedBy>
  <dcterms:created xsi:type="dcterms:W3CDTF">2018-02-11T03:18:00Z</dcterms:created>
  <cp:lastPrinted>2019-05-16T04:47:00Z</cp:lastPrinted>
  <dcterms:modified xsi:type="dcterms:W3CDTF">2024-10-30T08:20:43Z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KSOReadingLayout">
    <vt:bool>true</vt:bool>
  </property>
  <property fmtid="{D5CDD505-2E9C-101B-9397-08002B2CF9AE}" pid="4" name="ICV">
    <vt:lpwstr>2E3D6B65A9054A98BA8F41BC73F73D8C_13</vt:lpwstr>
  </property>
</Properties>
</file>